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T-1 TT" sheetId="4" r:id="rId1"/>
    <sheet name="Course List" sheetId="5" r:id="rId2"/>
    <sheet name="Sheet1" sheetId="1" r:id="rId3"/>
    <sheet name="Sheet2" sheetId="2" r:id="rId4"/>
    <sheet name="Sheet3" sheetId="3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N5" i="5"/>
  <c r="P5" s="1"/>
  <c r="N7"/>
  <c r="P7" s="1"/>
  <c r="N9"/>
  <c r="P9" s="1"/>
  <c r="N11"/>
  <c r="P11" s="1"/>
  <c r="N13"/>
  <c r="P13" s="1"/>
  <c r="N15"/>
  <c r="P15" s="1"/>
  <c r="N17"/>
  <c r="P17" s="1"/>
  <c r="N19"/>
  <c r="P19" s="1"/>
  <c r="N21"/>
  <c r="P21" s="1"/>
  <c r="N22"/>
  <c r="P22" s="1"/>
  <c r="N24"/>
  <c r="P24" s="1"/>
  <c r="N26"/>
  <c r="P26" s="1"/>
  <c r="N28"/>
  <c r="P28" s="1"/>
  <c r="N30"/>
  <c r="P30" s="1"/>
  <c r="N32"/>
  <c r="P32" s="1"/>
  <c r="N34"/>
  <c r="P34" s="1"/>
  <c r="N36"/>
  <c r="P36" s="1"/>
  <c r="N37"/>
  <c r="P37" s="1"/>
  <c r="N39"/>
  <c r="P39" s="1"/>
  <c r="N41"/>
  <c r="P41" s="1"/>
  <c r="N43"/>
  <c r="P43" s="1"/>
  <c r="N45"/>
  <c r="P45" s="1"/>
  <c r="N47"/>
  <c r="P47" s="1"/>
  <c r="N49"/>
  <c r="P49" s="1"/>
  <c r="N3"/>
  <c r="P3" s="1"/>
  <c r="Q9" i="4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8"/>
  <c r="C63" i="5" l="1"/>
  <c r="E61"/>
  <c r="D61"/>
  <c r="C61"/>
  <c r="E59"/>
  <c r="D59"/>
  <c r="C59"/>
  <c r="E57"/>
  <c r="D57"/>
  <c r="C57"/>
  <c r="E55"/>
  <c r="D55"/>
  <c r="C55"/>
  <c r="E53"/>
  <c r="D53"/>
  <c r="C53"/>
  <c r="M50"/>
  <c r="L50"/>
  <c r="K50"/>
  <c r="J50"/>
  <c r="I50"/>
  <c r="H50"/>
  <c r="G50"/>
  <c r="F50"/>
  <c r="E50"/>
  <c r="D50"/>
  <c r="C50"/>
  <c r="L48"/>
  <c r="K48"/>
  <c r="J48"/>
  <c r="I48"/>
  <c r="H48"/>
  <c r="G48"/>
  <c r="F48"/>
  <c r="E48"/>
  <c r="D48"/>
  <c r="C48"/>
  <c r="N48" s="1"/>
  <c r="P48" s="1"/>
  <c r="M46"/>
  <c r="L46"/>
  <c r="K46"/>
  <c r="J46"/>
  <c r="I46"/>
  <c r="H46"/>
  <c r="G46"/>
  <c r="F46"/>
  <c r="E46"/>
  <c r="D46"/>
  <c r="C46"/>
  <c r="M44"/>
  <c r="L44"/>
  <c r="K44"/>
  <c r="J44"/>
  <c r="I44"/>
  <c r="H44"/>
  <c r="G44"/>
  <c r="F44"/>
  <c r="E44"/>
  <c r="D44"/>
  <c r="C44"/>
  <c r="L42"/>
  <c r="K42"/>
  <c r="J42"/>
  <c r="I42"/>
  <c r="H42"/>
  <c r="G42"/>
  <c r="F42"/>
  <c r="E42"/>
  <c r="D42"/>
  <c r="C42"/>
  <c r="L40"/>
  <c r="K40"/>
  <c r="J40"/>
  <c r="I40"/>
  <c r="H40"/>
  <c r="G40"/>
  <c r="F40"/>
  <c r="E40"/>
  <c r="D40"/>
  <c r="C40"/>
  <c r="M38"/>
  <c r="L38"/>
  <c r="K38"/>
  <c r="J38"/>
  <c r="I38"/>
  <c r="H38"/>
  <c r="G38"/>
  <c r="F38"/>
  <c r="E38"/>
  <c r="D38"/>
  <c r="C38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29"/>
  <c r="J29"/>
  <c r="I29"/>
  <c r="H29"/>
  <c r="G29"/>
  <c r="F29"/>
  <c r="E29"/>
  <c r="D29"/>
  <c r="C29"/>
  <c r="K27"/>
  <c r="J27"/>
  <c r="I27"/>
  <c r="H27"/>
  <c r="G27"/>
  <c r="F27"/>
  <c r="E27"/>
  <c r="D27"/>
  <c r="C27"/>
  <c r="K25"/>
  <c r="J25"/>
  <c r="I25"/>
  <c r="H25"/>
  <c r="G25"/>
  <c r="F25"/>
  <c r="E25"/>
  <c r="D25"/>
  <c r="C25"/>
  <c r="J23"/>
  <c r="I23"/>
  <c r="H23"/>
  <c r="G23"/>
  <c r="F23"/>
  <c r="E23"/>
  <c r="D23"/>
  <c r="C23"/>
  <c r="J20"/>
  <c r="I20"/>
  <c r="H20"/>
  <c r="G20"/>
  <c r="F20"/>
  <c r="E20"/>
  <c r="D20"/>
  <c r="C20"/>
  <c r="J18"/>
  <c r="I18"/>
  <c r="H18"/>
  <c r="G18"/>
  <c r="F18"/>
  <c r="E18"/>
  <c r="D18"/>
  <c r="C18"/>
  <c r="J16"/>
  <c r="I16"/>
  <c r="H16"/>
  <c r="G16"/>
  <c r="F16"/>
  <c r="E16"/>
  <c r="D16"/>
  <c r="C16"/>
  <c r="K14"/>
  <c r="J14"/>
  <c r="I14"/>
  <c r="H14"/>
  <c r="G14"/>
  <c r="F14"/>
  <c r="E14"/>
  <c r="D14"/>
  <c r="C14"/>
  <c r="L12"/>
  <c r="K12"/>
  <c r="J12"/>
  <c r="I12"/>
  <c r="H12"/>
  <c r="G12"/>
  <c r="F12"/>
  <c r="E12"/>
  <c r="D12"/>
  <c r="C12"/>
  <c r="I10"/>
  <c r="H10"/>
  <c r="G10"/>
  <c r="F10"/>
  <c r="E10"/>
  <c r="D10"/>
  <c r="C10"/>
  <c r="J8"/>
  <c r="I8"/>
  <c r="H8"/>
  <c r="G8"/>
  <c r="F8"/>
  <c r="E8"/>
  <c r="D8"/>
  <c r="C8"/>
  <c r="H6"/>
  <c r="G6"/>
  <c r="F6"/>
  <c r="E6"/>
  <c r="D6"/>
  <c r="C6"/>
  <c r="I4"/>
  <c r="H4"/>
  <c r="G4"/>
  <c r="F4"/>
  <c r="E4"/>
  <c r="D4"/>
  <c r="C4"/>
  <c r="N50" l="1"/>
  <c r="P50" s="1"/>
  <c r="N14"/>
  <c r="P14" s="1"/>
  <c r="N35"/>
  <c r="P35" s="1"/>
  <c r="N12"/>
  <c r="P12" s="1"/>
  <c r="N27"/>
  <c r="P27" s="1"/>
  <c r="N20"/>
  <c r="P20" s="1"/>
  <c r="N8"/>
  <c r="P8" s="1"/>
  <c r="N29"/>
  <c r="P29" s="1"/>
  <c r="N4"/>
  <c r="P4" s="1"/>
  <c r="N38"/>
  <c r="P38" s="1"/>
  <c r="N16"/>
  <c r="P16" s="1"/>
  <c r="N23"/>
  <c r="P23" s="1"/>
  <c r="N40"/>
  <c r="P40" s="1"/>
  <c r="N31"/>
  <c r="P31" s="1"/>
  <c r="N10"/>
  <c r="P10" s="1"/>
  <c r="N42"/>
  <c r="P42" s="1"/>
  <c r="N6"/>
  <c r="P6" s="1"/>
  <c r="N18"/>
  <c r="P18" s="1"/>
  <c r="N25"/>
  <c r="P25" s="1"/>
  <c r="N33"/>
  <c r="P33" s="1"/>
  <c r="N44"/>
  <c r="P44" s="1"/>
  <c r="N46"/>
  <c r="P46" s="1"/>
</calcChain>
</file>

<file path=xl/sharedStrings.xml><?xml version="1.0" encoding="utf-8"?>
<sst xmlns="http://schemas.openxmlformats.org/spreadsheetml/2006/main" count="460" uniqueCount="229">
  <si>
    <t>24.01.2020</t>
  </si>
  <si>
    <t>FORENOON</t>
  </si>
  <si>
    <t>AFTERNOON</t>
  </si>
  <si>
    <t>Count</t>
  </si>
  <si>
    <t>PUC</t>
  </si>
  <si>
    <t>P1</t>
  </si>
  <si>
    <t>EN121</t>
  </si>
  <si>
    <t>CY125</t>
  </si>
  <si>
    <t>TE122/SN122</t>
  </si>
  <si>
    <t>PH124</t>
  </si>
  <si>
    <t>CS126</t>
  </si>
  <si>
    <t>BSBE127</t>
  </si>
  <si>
    <t>MA123</t>
  </si>
  <si>
    <t>P2</t>
  </si>
  <si>
    <t>CS226</t>
  </si>
  <si>
    <t>PH224</t>
  </si>
  <si>
    <t>MA223</t>
  </si>
  <si>
    <t>TE222/SN222</t>
  </si>
  <si>
    <t>EN221</t>
  </si>
  <si>
    <t>CY225</t>
  </si>
  <si>
    <t>E1</t>
  </si>
  <si>
    <t>Chem</t>
  </si>
  <si>
    <t>18MA1201</t>
  </si>
  <si>
    <t>19BS1201</t>
  </si>
  <si>
    <t>19CS1201</t>
  </si>
  <si>
    <t>BM0009</t>
  </si>
  <si>
    <t>19CY1205</t>
  </si>
  <si>
    <t>19CH1201</t>
  </si>
  <si>
    <t>CE</t>
  </si>
  <si>
    <t>19CE1201</t>
  </si>
  <si>
    <t>19CY1204</t>
  </si>
  <si>
    <t>CSE</t>
  </si>
  <si>
    <t>19EE1202</t>
  </si>
  <si>
    <t>19PH1201</t>
  </si>
  <si>
    <t>18HS1201</t>
  </si>
  <si>
    <t>ECE</t>
  </si>
  <si>
    <t>19PH1202</t>
  </si>
  <si>
    <t>19EE1203</t>
  </si>
  <si>
    <t>EEE</t>
  </si>
  <si>
    <t>19ME1203</t>
  </si>
  <si>
    <t>BM0005</t>
  </si>
  <si>
    <t>BSBE1201</t>
  </si>
  <si>
    <t>19CY1201</t>
  </si>
  <si>
    <t>19EE1201</t>
  </si>
  <si>
    <t>18MA1202</t>
  </si>
  <si>
    <t>ME</t>
  </si>
  <si>
    <t>19ME1201</t>
  </si>
  <si>
    <t>19CY1202</t>
  </si>
  <si>
    <t>19ME1202</t>
  </si>
  <si>
    <t>MME</t>
  </si>
  <si>
    <t>MA1201</t>
  </si>
  <si>
    <t>CY1001</t>
  </si>
  <si>
    <t>CS1006</t>
  </si>
  <si>
    <t>MM1201</t>
  </si>
  <si>
    <t>ME1601</t>
  </si>
  <si>
    <t>E2</t>
  </si>
  <si>
    <t>18BS2201</t>
  </si>
  <si>
    <t>18CH2201</t>
  </si>
  <si>
    <t>MM2211</t>
  </si>
  <si>
    <t>BM0007</t>
  </si>
  <si>
    <t>18CH2202</t>
  </si>
  <si>
    <t>18CH2203</t>
  </si>
  <si>
    <t>19CE2201</t>
  </si>
  <si>
    <t>19CE2203</t>
  </si>
  <si>
    <t>19CE2202</t>
  </si>
  <si>
    <t>19CE2204</t>
  </si>
  <si>
    <t>19CE2205</t>
  </si>
  <si>
    <t>19CS2201</t>
  </si>
  <si>
    <t>19CS2202</t>
  </si>
  <si>
    <t>19CS2203</t>
  </si>
  <si>
    <t>BM2001</t>
  </si>
  <si>
    <t>19CS2204</t>
  </si>
  <si>
    <t>19CS2205</t>
  </si>
  <si>
    <t>19EC2201</t>
  </si>
  <si>
    <t>19EC2202</t>
  </si>
  <si>
    <t>19EC2203</t>
  </si>
  <si>
    <t>19EC2204</t>
  </si>
  <si>
    <t>19HS2201</t>
  </si>
  <si>
    <t>19EE2201</t>
  </si>
  <si>
    <t>19EE2202</t>
  </si>
  <si>
    <t>19EE2203</t>
  </si>
  <si>
    <t>19EE2204</t>
  </si>
  <si>
    <t>19EE2205</t>
  </si>
  <si>
    <t>19ME2201</t>
  </si>
  <si>
    <t>19ME2202</t>
  </si>
  <si>
    <t>19ME2203</t>
  </si>
  <si>
    <t>19ME2204</t>
  </si>
  <si>
    <t>19ME2205</t>
  </si>
  <si>
    <t>MM2201</t>
  </si>
  <si>
    <t>MM2202</t>
  </si>
  <si>
    <t>MM2203</t>
  </si>
  <si>
    <t>MM2204</t>
  </si>
  <si>
    <t>MM2205</t>
  </si>
  <si>
    <t>E3</t>
  </si>
  <si>
    <t>CS3001</t>
  </si>
  <si>
    <t xml:space="preserve">CH3201 </t>
  </si>
  <si>
    <t>CH3202</t>
  </si>
  <si>
    <t>CH3203</t>
  </si>
  <si>
    <t>CH3204</t>
  </si>
  <si>
    <t>CE3201</t>
  </si>
  <si>
    <t>CE3202</t>
  </si>
  <si>
    <t>CE3203</t>
  </si>
  <si>
    <t>CE3204</t>
  </si>
  <si>
    <t>CS3201</t>
  </si>
  <si>
    <t>CS3202</t>
  </si>
  <si>
    <t>CS3203</t>
  </si>
  <si>
    <t>CS3204</t>
  </si>
  <si>
    <t>CS3205</t>
  </si>
  <si>
    <t>EC3201</t>
  </si>
  <si>
    <t>EC3202</t>
  </si>
  <si>
    <t>EC3203</t>
  </si>
  <si>
    <t>BM3001</t>
  </si>
  <si>
    <t>EC3205</t>
  </si>
  <si>
    <t>EE3201</t>
  </si>
  <si>
    <t>EE3202</t>
  </si>
  <si>
    <t>ME3201</t>
  </si>
  <si>
    <t>ME3202</t>
  </si>
  <si>
    <t>ME3203</t>
  </si>
  <si>
    <t>ME3204</t>
  </si>
  <si>
    <t>MM3201</t>
  </si>
  <si>
    <t>MM3202</t>
  </si>
  <si>
    <t>MM3203</t>
  </si>
  <si>
    <t>MM3204</t>
  </si>
  <si>
    <t>E4</t>
  </si>
  <si>
    <t>MM4406</t>
  </si>
  <si>
    <t>19CE1801</t>
  </si>
  <si>
    <t>19CS1801</t>
  </si>
  <si>
    <t>19CY1802</t>
  </si>
  <si>
    <t>18HS1202</t>
  </si>
  <si>
    <t>18HS1801</t>
  </si>
  <si>
    <t>19CS1802</t>
  </si>
  <si>
    <t>19EE1802</t>
  </si>
  <si>
    <t>19PH1701</t>
  </si>
  <si>
    <t>19EE1803</t>
  </si>
  <si>
    <t>19PH1702</t>
  </si>
  <si>
    <t>19CY1801</t>
  </si>
  <si>
    <t>19EE1801</t>
  </si>
  <si>
    <t>19ME1801</t>
  </si>
  <si>
    <t>CS1606</t>
  </si>
  <si>
    <t>CY1601</t>
  </si>
  <si>
    <t>HS1201</t>
  </si>
  <si>
    <t>18CH2204</t>
  </si>
  <si>
    <t>18CH2205</t>
  </si>
  <si>
    <t>19CE2801</t>
  </si>
  <si>
    <t>19CE2802</t>
  </si>
  <si>
    <t>19CE2902</t>
  </si>
  <si>
    <t>19HS2202</t>
  </si>
  <si>
    <t>19CS2801</t>
  </si>
  <si>
    <t>19CS2802</t>
  </si>
  <si>
    <t>19CS2803</t>
  </si>
  <si>
    <t>19CS2804</t>
  </si>
  <si>
    <t>19EC2801</t>
  </si>
  <si>
    <t>19EC2902</t>
  </si>
  <si>
    <t>19EE2801</t>
  </si>
  <si>
    <t>19EE2802</t>
  </si>
  <si>
    <t>19EE2803</t>
  </si>
  <si>
    <t>19ME2801</t>
  </si>
  <si>
    <t>19ME2802</t>
  </si>
  <si>
    <t>19ME2803</t>
  </si>
  <si>
    <t>MM2603</t>
  </si>
  <si>
    <t>MM2604</t>
  </si>
  <si>
    <t>MM2605</t>
  </si>
  <si>
    <t>CH3000</t>
  </si>
  <si>
    <t>CH3801</t>
  </si>
  <si>
    <t>CH3802</t>
  </si>
  <si>
    <t>CH3902</t>
  </si>
  <si>
    <t>CS3601</t>
  </si>
  <si>
    <t>HS3201</t>
  </si>
  <si>
    <t>CE3000</t>
  </si>
  <si>
    <t>CE3801</t>
  </si>
  <si>
    <t>CE3902</t>
  </si>
  <si>
    <t>CS3000</t>
  </si>
  <si>
    <t>CS3803</t>
  </si>
  <si>
    <t>CS3805</t>
  </si>
  <si>
    <t>CS3902</t>
  </si>
  <si>
    <t>EC3000</t>
  </si>
  <si>
    <t>EC3801</t>
  </si>
  <si>
    <t>EC3802</t>
  </si>
  <si>
    <t>EC3902</t>
  </si>
  <si>
    <t>EE3000</t>
  </si>
  <si>
    <t>EE3801</t>
  </si>
  <si>
    <t>EE3802</t>
  </si>
  <si>
    <t>EE3902</t>
  </si>
  <si>
    <t>ME3000</t>
  </si>
  <si>
    <t>ME3801</t>
  </si>
  <si>
    <t>ME3902</t>
  </si>
  <si>
    <t>MM3000</t>
  </si>
  <si>
    <t>MM3801</t>
  </si>
  <si>
    <t>MM3802</t>
  </si>
  <si>
    <t>MM3902</t>
  </si>
  <si>
    <t>CH4000</t>
  </si>
  <si>
    <t>CH4800</t>
  </si>
  <si>
    <t>XXXXXX</t>
  </si>
  <si>
    <t>CE4000</t>
  </si>
  <si>
    <t>CE4800</t>
  </si>
  <si>
    <t>CS4000</t>
  </si>
  <si>
    <t>CS4800</t>
  </si>
  <si>
    <t>EE4000</t>
  </si>
  <si>
    <t>EE4800</t>
  </si>
  <si>
    <t>ME4000</t>
  </si>
  <si>
    <t>ME4800</t>
  </si>
  <si>
    <t>MM4000</t>
  </si>
  <si>
    <t>MM4800</t>
  </si>
  <si>
    <t>RAJIV GANDHI UNIVERSITY OF KNOWLEDGE TECHNOLOGIES</t>
  </si>
  <si>
    <t>25.01.2020</t>
  </si>
  <si>
    <t>SLOT-1</t>
  </si>
  <si>
    <t>SLOT-2</t>
  </si>
  <si>
    <t>SLOT-3</t>
  </si>
  <si>
    <t>9.00 AM - 9.45 AM</t>
  </si>
  <si>
    <t>9:45 AM -10.30 AM</t>
  </si>
  <si>
    <t>11.15AM - 12.00 PM</t>
  </si>
  <si>
    <t>12.00 PM-12.45 PM</t>
  </si>
  <si>
    <t>SLOT-4</t>
  </si>
  <si>
    <t>2.00 PM - 2.45 PM</t>
  </si>
  <si>
    <t>2.45 PM - 3.30 PM</t>
  </si>
  <si>
    <t>4.00 PM- 4.45 PM</t>
  </si>
  <si>
    <t>Year</t>
  </si>
  <si>
    <t>Session</t>
  </si>
  <si>
    <t>AY 19-20 Sem2 MT-1 Time Table</t>
  </si>
  <si>
    <t>BM4501/BM4503/BM4508/BM4504</t>
  </si>
  <si>
    <t>BM4501/BM4507/BM4503/BM4508/BM4504</t>
  </si>
  <si>
    <t>BM4501/BM4507/BM4503/EC4503/BM4508/BM4504</t>
  </si>
  <si>
    <t>MM4406/BM4507/BM4501/BM4503/EC4503/BM4508/BM4504</t>
  </si>
  <si>
    <t>9.00 AM -9.45 AM</t>
  </si>
  <si>
    <t>11.15 AM-12.00 AM</t>
  </si>
  <si>
    <t>12.00 PM - 12.45PM</t>
  </si>
  <si>
    <t>3.15 PM - 4.00 PM</t>
  </si>
  <si>
    <t>No.of Exams</t>
  </si>
  <si>
    <t>MA113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</si>
</sst>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2" xfId="0" applyFont="1" applyBorder="1"/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160987</xdr:colOff>
      <xdr:row>5</xdr:row>
      <xdr:rowOff>21463</xdr:rowOff>
    </xdr:from>
    <xdr:to>
      <xdr:col>2</xdr:col>
      <xdr:colOff>364901</xdr:colOff>
      <xdr:row>5</xdr:row>
      <xdr:rowOff>67182</xdr:rowOff>
    </xdr:to>
    <xdr:sp macro="" textlink="">
      <xdr:nvSpPr>
        <xdr:cNvPr id="2" name="Right Arrow 1"/>
        <xdr:cNvSpPr/>
      </xdr:nvSpPr>
      <xdr:spPr>
        <a:xfrm>
          <a:off x="1384480" y="719069"/>
          <a:ext cx="203914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525888</xdr:colOff>
      <xdr:row>5</xdr:row>
      <xdr:rowOff>53662</xdr:rowOff>
    </xdr:from>
    <xdr:to>
      <xdr:col>1</xdr:col>
      <xdr:colOff>590282</xdr:colOff>
      <xdr:row>6</xdr:row>
      <xdr:rowOff>0</xdr:rowOff>
    </xdr:to>
    <xdr:sp macro="" textlink="">
      <xdr:nvSpPr>
        <xdr:cNvPr id="3" name="Down Arrow 2"/>
        <xdr:cNvSpPr/>
      </xdr:nvSpPr>
      <xdr:spPr>
        <a:xfrm>
          <a:off x="1137634" y="751268"/>
          <a:ext cx="64394" cy="12878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Y19-20%20Sem2%20-%20P1%20to%20E4%20Courses%20-%20Final%20Documen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COURSE"/>
      <sheetName val="MT-1 TT"/>
      <sheetName val="Sheet2"/>
      <sheetName val="Sheet4"/>
      <sheetName val="OPEN ELECTIVE"/>
      <sheetName val="Course List"/>
      <sheetName val="Sheet5"/>
    </sheetNames>
    <sheetDataSet>
      <sheetData sheetId="0"/>
      <sheetData sheetId="1">
        <row r="2">
          <cell r="A2" t="str">
            <v>19CE1801</v>
          </cell>
          <cell r="B2" t="str">
            <v>Engineering Graphics</v>
          </cell>
        </row>
        <row r="3">
          <cell r="A3" t="str">
            <v>19CS1801</v>
          </cell>
          <cell r="B3" t="str">
            <v>Programming for Problem Solving Lab</v>
          </cell>
        </row>
        <row r="4">
          <cell r="A4" t="str">
            <v>18MA1201</v>
          </cell>
          <cell r="B4" t="str">
            <v>Mathematics-II</v>
          </cell>
        </row>
        <row r="5">
          <cell r="A5" t="str">
            <v>19CY1205</v>
          </cell>
          <cell r="B5" t="str">
            <v>Chemistry-II</v>
          </cell>
        </row>
        <row r="6">
          <cell r="A6" t="str">
            <v>19CH1201</v>
          </cell>
          <cell r="B6" t="str">
            <v>Engineering Thermodynamics</v>
          </cell>
        </row>
        <row r="7">
          <cell r="A7" t="str">
            <v>19BS1201</v>
          </cell>
          <cell r="B7" t="str">
            <v>Biology</v>
          </cell>
        </row>
        <row r="8">
          <cell r="A8" t="str">
            <v>19CS1201</v>
          </cell>
          <cell r="B8" t="str">
            <v>Programming for Problem Solving</v>
          </cell>
        </row>
        <row r="9">
          <cell r="A9" t="str">
            <v>BM0009</v>
          </cell>
          <cell r="B9" t="str">
            <v>Human Relations at Work</v>
          </cell>
        </row>
        <row r="10">
          <cell r="A10" t="str">
            <v>18MA1201</v>
          </cell>
          <cell r="B10" t="str">
            <v>Differential equations and vector calculus</v>
          </cell>
        </row>
        <row r="11">
          <cell r="A11" t="str">
            <v>19CE1201</v>
          </cell>
          <cell r="B11" t="str">
            <v>Engineering Mechanics</v>
          </cell>
        </row>
        <row r="12">
          <cell r="A12" t="str">
            <v>19CS1201</v>
          </cell>
          <cell r="B12" t="str">
            <v xml:space="preserve">Programming for problem solving </v>
          </cell>
        </row>
        <row r="13">
          <cell r="A13" t="str">
            <v>19ME1203</v>
          </cell>
          <cell r="B13" t="str">
            <v>Workshop Manufacturing practices</v>
          </cell>
        </row>
        <row r="14">
          <cell r="A14" t="str">
            <v>19CY1204</v>
          </cell>
          <cell r="B14" t="str">
            <v>Chemistry</v>
          </cell>
        </row>
        <row r="15">
          <cell r="A15" t="str">
            <v>19CS1801</v>
          </cell>
          <cell r="B15" t="str">
            <v>Programming for Problem Solving Lab</v>
          </cell>
        </row>
        <row r="16">
          <cell r="A16" t="str">
            <v>19CY1802</v>
          </cell>
          <cell r="B16" t="str">
            <v>Chemistry lab</v>
          </cell>
        </row>
        <row r="17">
          <cell r="A17" t="str">
            <v>19ME1203</v>
          </cell>
          <cell r="B17" t="str">
            <v>Workshop Manufacturing practices lab</v>
          </cell>
        </row>
        <row r="18">
          <cell r="A18" t="str">
            <v>19CS1802</v>
          </cell>
          <cell r="B18" t="str">
            <v>IT Workshop</v>
          </cell>
        </row>
        <row r="19">
          <cell r="A19" t="str">
            <v>19EE1202</v>
          </cell>
          <cell r="B19" t="str">
            <v>Basic Electrical Engineering</v>
          </cell>
        </row>
        <row r="20">
          <cell r="A20" t="str">
            <v>19CE1801</v>
          </cell>
          <cell r="B20" t="str">
            <v>Engineering Graphics</v>
          </cell>
        </row>
        <row r="21">
          <cell r="A21" t="str">
            <v>19PH1201</v>
          </cell>
          <cell r="B21" t="str">
            <v>Physics-I</v>
          </cell>
        </row>
        <row r="22">
          <cell r="A22" t="str">
            <v>18MA1201</v>
          </cell>
          <cell r="B22" t="str">
            <v>Differential Equations &amp; Vector Calculus</v>
          </cell>
        </row>
        <row r="23">
          <cell r="A23" t="str">
            <v>18HS1201</v>
          </cell>
          <cell r="B23" t="str">
            <v xml:space="preserve">English </v>
          </cell>
        </row>
        <row r="24">
          <cell r="A24" t="str">
            <v>18HS1202</v>
          </cell>
          <cell r="B24" t="str">
            <v>Communication Skills-II</v>
          </cell>
        </row>
        <row r="25">
          <cell r="A25" t="str">
            <v>19EE1802</v>
          </cell>
          <cell r="B25" t="str">
            <v>Basic Electrical Engineering Lab</v>
          </cell>
        </row>
        <row r="26">
          <cell r="A26" t="str">
            <v>19PH1701</v>
          </cell>
          <cell r="B26" t="str">
            <v>Physics-I lab</v>
          </cell>
        </row>
        <row r="27">
          <cell r="A27" t="str">
            <v>18HS1801</v>
          </cell>
          <cell r="B27" t="str">
            <v>English Lab</v>
          </cell>
        </row>
        <row r="28">
          <cell r="A28" t="str">
            <v>19EE1201</v>
          </cell>
          <cell r="B28" t="str">
            <v>Electrical Circuit Analysis</v>
          </cell>
        </row>
        <row r="29">
          <cell r="A29" t="str">
            <v>19EE1801</v>
          </cell>
          <cell r="B29" t="str">
            <v>Electrical Circuit Analysis Lab</v>
          </cell>
        </row>
        <row r="30">
          <cell r="A30" t="str">
            <v>18MA1202</v>
          </cell>
          <cell r="B30" t="str">
            <v>Differential equations and Laplace Transforms</v>
          </cell>
        </row>
        <row r="31">
          <cell r="A31" t="str">
            <v>19CY1201</v>
          </cell>
          <cell r="B31" t="str">
            <v>Chemistry</v>
          </cell>
        </row>
        <row r="32">
          <cell r="A32" t="str">
            <v>19CY1801</v>
          </cell>
          <cell r="B32" t="str">
            <v>Chemistry Lab</v>
          </cell>
        </row>
        <row r="33">
          <cell r="A33" t="str">
            <v>19ME1203</v>
          </cell>
          <cell r="B33" t="str">
            <v>Engineering Workshop</v>
          </cell>
        </row>
        <row r="34">
          <cell r="A34" t="str">
            <v>BM0005</v>
          </cell>
          <cell r="B34" t="str">
            <v>Constitution of India</v>
          </cell>
        </row>
        <row r="35">
          <cell r="A35" t="str">
            <v>BSBE1201</v>
          </cell>
          <cell r="B35" t="str">
            <v>Environmental Science</v>
          </cell>
        </row>
        <row r="36">
          <cell r="A36" t="str">
            <v>19EE1203</v>
          </cell>
          <cell r="B36" t="str">
            <v>Basic Electrical Engineering</v>
          </cell>
        </row>
        <row r="37">
          <cell r="A37" t="str">
            <v>19EE1803</v>
          </cell>
          <cell r="B37" t="str">
            <v>Basic Electrical Engineering lab</v>
          </cell>
        </row>
        <row r="38">
          <cell r="A38" t="str">
            <v>18MA1201</v>
          </cell>
          <cell r="B38" t="str">
            <v>Differential equations and Vector Calculus</v>
          </cell>
        </row>
        <row r="39">
          <cell r="A39" t="str">
            <v>19PH1202</v>
          </cell>
          <cell r="B39" t="str">
            <v xml:space="preserve">Physics </v>
          </cell>
        </row>
        <row r="40">
          <cell r="A40" t="str">
            <v>19PH1702</v>
          </cell>
          <cell r="B40" t="str">
            <v>Physics Lab</v>
          </cell>
        </row>
        <row r="41">
          <cell r="A41" t="str">
            <v>19CE1801</v>
          </cell>
          <cell r="B41" t="str">
            <v>Engineering Graphics</v>
          </cell>
        </row>
        <row r="42">
          <cell r="A42" t="str">
            <v>18HS1201</v>
          </cell>
          <cell r="B42" t="str">
            <v>English</v>
          </cell>
        </row>
        <row r="43">
          <cell r="A43" t="str">
            <v>18HS1801</v>
          </cell>
          <cell r="B43" t="str">
            <v>English Lab</v>
          </cell>
        </row>
        <row r="44">
          <cell r="A44" t="str">
            <v>18HS1202</v>
          </cell>
          <cell r="B44" t="str">
            <v>Communication Skills – II</v>
          </cell>
        </row>
        <row r="45">
          <cell r="A45" t="str">
            <v>18MA1201</v>
          </cell>
          <cell r="B45" t="str">
            <v>Differential Equations and Vector Calculus</v>
          </cell>
        </row>
        <row r="46">
          <cell r="A46" t="str">
            <v>19CY1202</v>
          </cell>
          <cell r="B46" t="str">
            <v>Engineering Chemistry</v>
          </cell>
        </row>
        <row r="47">
          <cell r="A47" t="str">
            <v>19ME1201</v>
          </cell>
          <cell r="B47" t="str">
            <v>Engineering Mechanics</v>
          </cell>
        </row>
        <row r="48">
          <cell r="A48" t="str">
            <v>19CS1201</v>
          </cell>
          <cell r="B48" t="str">
            <v>Programming for Problem Solving</v>
          </cell>
        </row>
        <row r="49">
          <cell r="A49" t="str">
            <v>19ME1202</v>
          </cell>
          <cell r="B49" t="str">
            <v>Engineering Workshop</v>
          </cell>
        </row>
        <row r="50">
          <cell r="A50" t="str">
            <v>19ME1801</v>
          </cell>
          <cell r="B50" t="str">
            <v>Fuels and Lubricants Lab</v>
          </cell>
        </row>
        <row r="51">
          <cell r="A51" t="str">
            <v>19CS1801</v>
          </cell>
          <cell r="B51" t="str">
            <v>Programming for Problem Solving Lab</v>
          </cell>
        </row>
        <row r="52">
          <cell r="A52" t="str">
            <v>BM0005</v>
          </cell>
          <cell r="B52" t="str">
            <v>Constitution of India</v>
          </cell>
        </row>
        <row r="53">
          <cell r="A53" t="str">
            <v>MA1201</v>
          </cell>
          <cell r="B53" t="str">
            <v>Mathematics - II</v>
          </cell>
        </row>
        <row r="54">
          <cell r="A54" t="str">
            <v>ME1601</v>
          </cell>
          <cell r="B54" t="str">
            <v>Engineering Workshop Theory</v>
          </cell>
        </row>
        <row r="55">
          <cell r="A55" t="str">
            <v>ME1601</v>
          </cell>
          <cell r="B55" t="str">
            <v>Engineering Workshop Lab</v>
          </cell>
        </row>
        <row r="56">
          <cell r="A56" t="str">
            <v>CY1001</v>
          </cell>
          <cell r="B56" t="str">
            <v>Chemistry</v>
          </cell>
        </row>
        <row r="57">
          <cell r="A57" t="str">
            <v>CY1601</v>
          </cell>
          <cell r="B57" t="str">
            <v>Chemistry Lab</v>
          </cell>
        </row>
        <row r="58">
          <cell r="A58" t="str">
            <v>CS1006</v>
          </cell>
          <cell r="B58" t="str">
            <v>Programming for Material Problem Solving</v>
          </cell>
        </row>
        <row r="59">
          <cell r="A59" t="str">
            <v>CS1606</v>
          </cell>
          <cell r="B59" t="str">
            <v>Programming for Material Problem Solving Lab</v>
          </cell>
        </row>
        <row r="60">
          <cell r="A60" t="str">
            <v>HS1201</v>
          </cell>
          <cell r="B60" t="str">
            <v>Communication Skills-II</v>
          </cell>
        </row>
        <row r="61">
          <cell r="A61" t="str">
            <v>MM1201</v>
          </cell>
          <cell r="B61" t="str">
            <v>Introduction to Materials Engineering</v>
          </cell>
        </row>
        <row r="62">
          <cell r="A62" t="str">
            <v>18CH2204</v>
          </cell>
          <cell r="B62" t="str">
            <v xml:space="preserve">Process Heat Transfer Lab </v>
          </cell>
        </row>
        <row r="63">
          <cell r="A63" t="str">
            <v>18CH2205</v>
          </cell>
          <cell r="B63" t="str">
            <v xml:space="preserve">Mechanical Unit Operations Lab </v>
          </cell>
        </row>
        <row r="64">
          <cell r="A64" t="str">
            <v>18BS2201</v>
          </cell>
          <cell r="B64" t="str">
            <v>Environmental Science</v>
          </cell>
        </row>
        <row r="65">
          <cell r="A65" t="str">
            <v>MM2211</v>
          </cell>
          <cell r="B65" t="str">
            <v xml:space="preserve">Material Science </v>
          </cell>
        </row>
        <row r="66">
          <cell r="A66" t="str">
            <v>18CH2201</v>
          </cell>
          <cell r="B66" t="str">
            <v xml:space="preserve">Process Heat Transfer </v>
          </cell>
        </row>
        <row r="67">
          <cell r="A67" t="str">
            <v>18CH2202</v>
          </cell>
          <cell r="B67" t="str">
            <v xml:space="preserve">Mechanical Unit Operations   </v>
          </cell>
        </row>
        <row r="68">
          <cell r="A68" t="str">
            <v>18CH2203</v>
          </cell>
          <cell r="B68" t="str">
            <v xml:space="preserve">Mass Transfer Operations-I    </v>
          </cell>
        </row>
        <row r="69">
          <cell r="A69" t="str">
            <v>BM0007</v>
          </cell>
          <cell r="B69" t="str">
            <v>Managerail Economics and Financial Analysis</v>
          </cell>
        </row>
        <row r="70">
          <cell r="A70" t="str">
            <v>19CE2201</v>
          </cell>
          <cell r="B70" t="str">
            <v>Hydraulic Engineering</v>
          </cell>
        </row>
        <row r="71">
          <cell r="A71" t="str">
            <v>19CE2202</v>
          </cell>
          <cell r="B71" t="str">
            <v xml:space="preserve">Engineering Geology </v>
          </cell>
        </row>
        <row r="72">
          <cell r="A72" t="str">
            <v>19CE2203</v>
          </cell>
          <cell r="B72" t="str">
            <v>Structural Analysis-I</v>
          </cell>
        </row>
        <row r="73">
          <cell r="A73" t="str">
            <v>19CE2204</v>
          </cell>
          <cell r="B73" t="str">
            <v>Design of Concrete Structures</v>
          </cell>
        </row>
        <row r="74">
          <cell r="A74" t="str">
            <v>19CE2205</v>
          </cell>
          <cell r="B74" t="str">
            <v>Civil Engineering-Societal and Global Impact</v>
          </cell>
        </row>
        <row r="75">
          <cell r="A75" t="str">
            <v>19CE2801</v>
          </cell>
          <cell r="B75" t="str">
            <v>Hydraulic Engineering Lab</v>
          </cell>
        </row>
        <row r="76">
          <cell r="A76" t="str">
            <v>19CE2802</v>
          </cell>
          <cell r="B76" t="str">
            <v>Computer Aided Drafting of Buildings Lab</v>
          </cell>
        </row>
        <row r="77">
          <cell r="A77" t="str">
            <v>19HS2202</v>
          </cell>
          <cell r="B77" t="str">
            <v>EffectiveTechnical Communication Lab-I</v>
          </cell>
        </row>
        <row r="78">
          <cell r="A78" t="str">
            <v>19CE2902</v>
          </cell>
          <cell r="B78" t="str">
            <v>Technical Seminar-II</v>
          </cell>
        </row>
        <row r="79">
          <cell r="A79" t="str">
            <v>19CS2201</v>
          </cell>
          <cell r="B79" t="str">
            <v>Computer Organization &amp; Architecture</v>
          </cell>
        </row>
        <row r="80">
          <cell r="A80" t="str">
            <v>19CS2202</v>
          </cell>
          <cell r="B80" t="str">
            <v>Database Management Systems</v>
          </cell>
        </row>
        <row r="81">
          <cell r="A81" t="str">
            <v>19CS2203</v>
          </cell>
          <cell r="B81" t="str">
            <v>Design &amp; Analysis of Algorithms</v>
          </cell>
        </row>
        <row r="82">
          <cell r="A82" t="str">
            <v>19CS2204</v>
          </cell>
          <cell r="B82" t="str">
            <v>Data Analytics</v>
          </cell>
        </row>
        <row r="83">
          <cell r="A83" t="str">
            <v>BM2001</v>
          </cell>
          <cell r="B83" t="str">
            <v>Managerial Economics and Financial Analysis</v>
          </cell>
        </row>
        <row r="84">
          <cell r="A84" t="str">
            <v>18BS2201</v>
          </cell>
          <cell r="B84" t="str">
            <v>Environmental Sciences</v>
          </cell>
        </row>
        <row r="85">
          <cell r="A85" t="str">
            <v>19CS2801</v>
          </cell>
          <cell r="B85" t="str">
            <v>Computer Organization &amp; Architecture lab</v>
          </cell>
        </row>
        <row r="86">
          <cell r="A86" t="str">
            <v>19CS2802</v>
          </cell>
          <cell r="B86" t="str">
            <v>Database Management Systems lab</v>
          </cell>
        </row>
        <row r="87">
          <cell r="A87" t="str">
            <v>19CS2803</v>
          </cell>
          <cell r="B87" t="str">
            <v>Design &amp; Analysis of Algorithms lab</v>
          </cell>
        </row>
        <row r="88">
          <cell r="A88" t="str">
            <v>19EE2201</v>
          </cell>
          <cell r="B88" t="str">
            <v>Electrical Machines-II</v>
          </cell>
        </row>
        <row r="89">
          <cell r="A89" t="str">
            <v>19EE2202</v>
          </cell>
          <cell r="B89" t="str">
            <v>Power Electronics</v>
          </cell>
        </row>
        <row r="90">
          <cell r="A90" t="str">
            <v>19EE2203</v>
          </cell>
          <cell r="B90" t="str">
            <v>Digital Electronics</v>
          </cell>
        </row>
        <row r="91">
          <cell r="A91" t="str">
            <v>19EE2204</v>
          </cell>
          <cell r="B91" t="str">
            <v>Power Systems-I</v>
          </cell>
        </row>
        <row r="92">
          <cell r="A92" t="str">
            <v>19EE2205</v>
          </cell>
          <cell r="B92" t="str">
            <v>Signals and Systems</v>
          </cell>
        </row>
        <row r="93">
          <cell r="A93" t="str">
            <v>19EE2801</v>
          </cell>
          <cell r="B93" t="str">
            <v>Electrical Machines-I Lab</v>
          </cell>
        </row>
        <row r="94">
          <cell r="A94" t="str">
            <v>19EE2802</v>
          </cell>
          <cell r="B94" t="str">
            <v>Power Electronics Lab</v>
          </cell>
        </row>
        <row r="95">
          <cell r="A95" t="str">
            <v>19EE2803</v>
          </cell>
          <cell r="B95" t="str">
            <v>Digital Electronics Lab</v>
          </cell>
        </row>
        <row r="96">
          <cell r="A96" t="str">
            <v>19HS2201</v>
          </cell>
          <cell r="B96" t="str">
            <v>Delvlopement of Socities and Communication Skills-1</v>
          </cell>
        </row>
        <row r="97">
          <cell r="A97" t="str">
            <v>19EC2201</v>
          </cell>
          <cell r="B97" t="str">
            <v>Analog Circuits</v>
          </cell>
        </row>
        <row r="98">
          <cell r="A98" t="str">
            <v>19EC2801</v>
          </cell>
          <cell r="B98" t="str">
            <v>Analog Circuits lab</v>
          </cell>
        </row>
        <row r="99">
          <cell r="A99" t="str">
            <v>19EC2202</v>
          </cell>
          <cell r="B99" t="str">
            <v>Control Systems</v>
          </cell>
        </row>
        <row r="100">
          <cell r="A100" t="str">
            <v>19EC2203</v>
          </cell>
          <cell r="B100" t="str">
            <v>Electromagnetic Waves</v>
          </cell>
        </row>
        <row r="101">
          <cell r="A101" t="str">
            <v>19EC2204</v>
          </cell>
          <cell r="B101" t="str">
            <v>Probability Theory and Stochastic Processes</v>
          </cell>
        </row>
        <row r="102">
          <cell r="A102" t="str">
            <v>19CS2205</v>
          </cell>
          <cell r="B102" t="str">
            <v>Object Oriented Programming</v>
          </cell>
        </row>
        <row r="103">
          <cell r="A103" t="str">
            <v>19CS2804</v>
          </cell>
          <cell r="B103" t="str">
            <v>Object Oriented Programming lab</v>
          </cell>
        </row>
        <row r="104">
          <cell r="A104" t="str">
            <v>19EC2902</v>
          </cell>
          <cell r="B104" t="str">
            <v>Electronics mini Project-II</v>
          </cell>
        </row>
        <row r="105">
          <cell r="A105" t="str">
            <v>BM2001</v>
          </cell>
          <cell r="B105" t="str">
            <v>Managerial Economics and Financial analysis</v>
          </cell>
        </row>
        <row r="106">
          <cell r="A106" t="str">
            <v>19ME2201</v>
          </cell>
          <cell r="B106" t="str">
            <v>Fluid Mechanics and Hydraulic Machines</v>
          </cell>
        </row>
        <row r="107">
          <cell r="A107" t="str">
            <v>19ME2202</v>
          </cell>
          <cell r="B107" t="str">
            <v>Instrumentation and Control Systems</v>
          </cell>
        </row>
        <row r="108">
          <cell r="A108" t="str">
            <v>19ME2203</v>
          </cell>
          <cell r="B108" t="str">
            <v>Manufacturing Process</v>
          </cell>
        </row>
        <row r="109">
          <cell r="A109" t="str">
            <v>19ME2204</v>
          </cell>
          <cell r="B109" t="str">
            <v>Kinematics of Machinery</v>
          </cell>
        </row>
        <row r="110">
          <cell r="A110" t="str">
            <v>19ME2205</v>
          </cell>
          <cell r="B110" t="str">
            <v>Metrology and Machine Tools</v>
          </cell>
        </row>
        <row r="111">
          <cell r="A111" t="str">
            <v>19ME2801</v>
          </cell>
          <cell r="B111" t="str">
            <v>Fluid Mechanics &amp; Hydraulic Machinery Lab</v>
          </cell>
        </row>
        <row r="112">
          <cell r="A112" t="str">
            <v>19ME2802</v>
          </cell>
          <cell r="B112" t="str">
            <v>Metrology and Instrumentation Lab</v>
          </cell>
        </row>
        <row r="113">
          <cell r="A113" t="str">
            <v>19ME2803</v>
          </cell>
          <cell r="B113" t="str">
            <v>Manufacturing Process Lab</v>
          </cell>
        </row>
        <row r="114">
          <cell r="A114" t="str">
            <v>BM0005</v>
          </cell>
          <cell r="B114" t="str">
            <v>Constitution of India</v>
          </cell>
        </row>
        <row r="115">
          <cell r="A115" t="str">
            <v>MM2201</v>
          </cell>
          <cell r="B115" t="str">
            <v>Phase Transformations</v>
          </cell>
        </row>
        <row r="116">
          <cell r="A116" t="str">
            <v>MM2202</v>
          </cell>
          <cell r="B116" t="str">
            <v>Production of Iron</v>
          </cell>
        </row>
        <row r="117">
          <cell r="A117" t="str">
            <v>MM2203</v>
          </cell>
          <cell r="B117" t="str">
            <v>Mechanical Metallurgy</v>
          </cell>
        </row>
        <row r="118">
          <cell r="A118" t="str">
            <v>MM2204</v>
          </cell>
          <cell r="B118" t="str">
            <v>Metal Casting</v>
          </cell>
        </row>
        <row r="119">
          <cell r="A119" t="str">
            <v>MM2205</v>
          </cell>
          <cell r="B119" t="str">
            <v>Non Ferrous Extractive Metallurgy</v>
          </cell>
        </row>
        <row r="120">
          <cell r="A120" t="str">
            <v>MM2603</v>
          </cell>
          <cell r="B120" t="str">
            <v>Mechanical Metallurgy Lab</v>
          </cell>
        </row>
        <row r="121">
          <cell r="A121" t="str">
            <v>MM2604</v>
          </cell>
          <cell r="B121" t="str">
            <v>Metal Casting Lab</v>
          </cell>
        </row>
        <row r="122">
          <cell r="A122" t="str">
            <v>MM2605</v>
          </cell>
          <cell r="B122" t="str">
            <v>Non Ferrous Extractive Metallurgy Lab</v>
          </cell>
        </row>
        <row r="123">
          <cell r="A123" t="str">
            <v>CS3001</v>
          </cell>
          <cell r="B123" t="str">
            <v>Object Oriented Programming Structures through Java</v>
          </cell>
        </row>
        <row r="124">
          <cell r="A124" t="str">
            <v xml:space="preserve">CH3201 </v>
          </cell>
          <cell r="B124" t="str">
            <v>Chemical Reaction Engineering - II</v>
          </cell>
        </row>
        <row r="125">
          <cell r="A125" t="str">
            <v>CH3202</v>
          </cell>
          <cell r="B125" t="str">
            <v>Instrumentation and Process Control</v>
          </cell>
        </row>
        <row r="126">
          <cell r="A126" t="str">
            <v>CH3203</v>
          </cell>
          <cell r="B126" t="str">
            <v>General Chemical Technology</v>
          </cell>
        </row>
        <row r="127">
          <cell r="A127" t="str">
            <v>CH3204</v>
          </cell>
          <cell r="B127" t="str">
            <v>Plant Design and Economics</v>
          </cell>
        </row>
        <row r="128">
          <cell r="A128" t="str">
            <v>HS3201</v>
          </cell>
          <cell r="B128" t="str">
            <v>Soft Skills - II</v>
          </cell>
        </row>
        <row r="129">
          <cell r="A129" t="str">
            <v>CH3000</v>
          </cell>
          <cell r="B129" t="str">
            <v>Comprehensive Viva Voce - I</v>
          </cell>
        </row>
        <row r="130">
          <cell r="A130" t="str">
            <v>CH3801</v>
          </cell>
          <cell r="B130" t="str">
            <v xml:space="preserve">Chemical Reaction Engineering Lab </v>
          </cell>
        </row>
        <row r="131">
          <cell r="A131" t="str">
            <v>CH3802</v>
          </cell>
          <cell r="B131" t="str">
            <v>Instrumentation and Process Control Lab</v>
          </cell>
        </row>
        <row r="132">
          <cell r="A132" t="str">
            <v>CS3601</v>
          </cell>
          <cell r="B132" t="str">
            <v>Object Oriented Programming Structures through Java Lab</v>
          </cell>
        </row>
        <row r="133">
          <cell r="A133" t="str">
            <v>CH3902</v>
          </cell>
          <cell r="B133" t="str">
            <v>Seminar - IV</v>
          </cell>
        </row>
        <row r="134">
          <cell r="A134" t="str">
            <v>CE3201</v>
          </cell>
          <cell r="B134" t="str">
            <v xml:space="preserve">Construction Engineering, Estimation and Specifications </v>
          </cell>
        </row>
        <row r="135">
          <cell r="A135" t="str">
            <v>CE3202</v>
          </cell>
          <cell r="B135" t="str">
            <v>Transportation Engineering-II</v>
          </cell>
        </row>
        <row r="136">
          <cell r="A136" t="str">
            <v>CE3203</v>
          </cell>
          <cell r="B136" t="str">
            <v>Environmental Engineering</v>
          </cell>
        </row>
        <row r="137">
          <cell r="A137" t="str">
            <v>CE3204</v>
          </cell>
          <cell r="B137" t="str">
            <v>Foundation Engineering</v>
          </cell>
        </row>
        <row r="138">
          <cell r="A138" t="str">
            <v>CS3001</v>
          </cell>
          <cell r="B138" t="str">
            <v>Object Oriented Programming structures through Java</v>
          </cell>
        </row>
        <row r="139">
          <cell r="A139" t="str">
            <v>HS3201</v>
          </cell>
          <cell r="B139" t="str">
            <v>Soft Skills-II</v>
          </cell>
        </row>
        <row r="140">
          <cell r="A140" t="str">
            <v>CE3801</v>
          </cell>
          <cell r="B140" t="str">
            <v>Environmental Engineering Lab</v>
          </cell>
        </row>
        <row r="141">
          <cell r="A141" t="str">
            <v>CS3601</v>
          </cell>
          <cell r="B141" t="str">
            <v>Object Oriented Programming structures through Java Lab</v>
          </cell>
        </row>
        <row r="142">
          <cell r="A142" t="str">
            <v>CE3902</v>
          </cell>
          <cell r="B142" t="str">
            <v>Seminar-IV</v>
          </cell>
        </row>
        <row r="143">
          <cell r="A143" t="str">
            <v>CE3000</v>
          </cell>
          <cell r="B143" t="str">
            <v>Comprehensive Viva-I</v>
          </cell>
        </row>
        <row r="144">
          <cell r="A144" t="str">
            <v>CS3201</v>
          </cell>
          <cell r="B144" t="str">
            <v>Principle of Programming Languages</v>
          </cell>
        </row>
        <row r="145">
          <cell r="A145" t="str">
            <v>CS3202</v>
          </cell>
          <cell r="B145" t="str">
            <v>Linux Programming</v>
          </cell>
        </row>
        <row r="146">
          <cell r="A146" t="str">
            <v>CS3203</v>
          </cell>
          <cell r="B146" t="str">
            <v>Data Mining</v>
          </cell>
        </row>
        <row r="147">
          <cell r="A147" t="str">
            <v>CS3204</v>
          </cell>
          <cell r="B147" t="str">
            <v>Computer Networks</v>
          </cell>
        </row>
        <row r="148">
          <cell r="A148" t="str">
            <v>CS3205</v>
          </cell>
          <cell r="B148" t="str">
            <v xml:space="preserve">Software Engineering </v>
          </cell>
        </row>
        <row r="149">
          <cell r="A149" t="str">
            <v>CS3803</v>
          </cell>
          <cell r="B149" t="str">
            <v>Data Mining Lab</v>
          </cell>
        </row>
        <row r="150">
          <cell r="A150" t="str">
            <v>CS3805</v>
          </cell>
          <cell r="B150" t="str">
            <v>Software Engineering Lab</v>
          </cell>
        </row>
        <row r="151">
          <cell r="A151" t="str">
            <v>HS3201</v>
          </cell>
          <cell r="B151" t="str">
            <v>Soft Skills-II</v>
          </cell>
        </row>
        <row r="152">
          <cell r="A152" t="str">
            <v>CS3902</v>
          </cell>
          <cell r="B152" t="str">
            <v>Seminar-IV</v>
          </cell>
        </row>
        <row r="153">
          <cell r="A153" t="str">
            <v>CS3000</v>
          </cell>
          <cell r="B153" t="str">
            <v>Comprehensive Viva-I</v>
          </cell>
        </row>
        <row r="154">
          <cell r="A154" t="str">
            <v>EE3201</v>
          </cell>
          <cell r="B154" t="str">
            <v>Power System Protection</v>
          </cell>
        </row>
        <row r="155">
          <cell r="A155" t="str">
            <v>EE3202</v>
          </cell>
          <cell r="B155" t="str">
            <v>Power Semiconductor Drives</v>
          </cell>
        </row>
        <row r="156">
          <cell r="A156" t="str">
            <v>EC3205</v>
          </cell>
          <cell r="B156" t="str">
            <v>Microprocessors and Microcontrollers</v>
          </cell>
        </row>
        <row r="157">
          <cell r="A157" t="str">
            <v>CS3001</v>
          </cell>
          <cell r="B157" t="str">
            <v>Object Oriented Programming</v>
          </cell>
        </row>
        <row r="158">
          <cell r="A158" t="str">
            <v>BM3001</v>
          </cell>
          <cell r="B158" t="str">
            <v>Managerial Economics and Financial Analysis</v>
          </cell>
        </row>
        <row r="159">
          <cell r="A159" t="str">
            <v>HS3201</v>
          </cell>
          <cell r="B159" t="str">
            <v>Soft Skills-II</v>
          </cell>
        </row>
        <row r="160">
          <cell r="A160" t="str">
            <v>EE3801</v>
          </cell>
          <cell r="B160" t="str">
            <v>Power Electronics  Lab</v>
          </cell>
        </row>
        <row r="161">
          <cell r="A161" t="str">
            <v>EE3802</v>
          </cell>
          <cell r="B161" t="str">
            <v>Power Systems Lab</v>
          </cell>
        </row>
        <row r="162">
          <cell r="A162" t="str">
            <v>CS3601</v>
          </cell>
          <cell r="B162" t="str">
            <v>Object Oriented Programming Lab</v>
          </cell>
        </row>
        <row r="163">
          <cell r="A163" t="str">
            <v>EE3000</v>
          </cell>
          <cell r="B163" t="str">
            <v>Comprehensive Viva</v>
          </cell>
        </row>
        <row r="164">
          <cell r="A164" t="str">
            <v>EE3902</v>
          </cell>
          <cell r="B164" t="str">
            <v>Seminar-IV</v>
          </cell>
        </row>
        <row r="165">
          <cell r="A165" t="str">
            <v>EC3201</v>
          </cell>
          <cell r="B165" t="str">
            <v>Digital Communications</v>
          </cell>
        </row>
        <row r="166">
          <cell r="A166" t="str">
            <v>EC3202</v>
          </cell>
          <cell r="B166" t="str">
            <v>Digital System Design</v>
          </cell>
        </row>
        <row r="167">
          <cell r="A167" t="str">
            <v>EC3203</v>
          </cell>
          <cell r="B167" t="str">
            <v>Microprocessors and Interfacing</v>
          </cell>
        </row>
        <row r="168">
          <cell r="A168" t="str">
            <v>CS3001</v>
          </cell>
          <cell r="B168" t="str">
            <v>Object Oriented Programming</v>
          </cell>
        </row>
        <row r="169">
          <cell r="A169" t="str">
            <v>CS3204</v>
          </cell>
          <cell r="B169" t="str">
            <v>Computer Networks</v>
          </cell>
        </row>
        <row r="170">
          <cell r="A170" t="str">
            <v>HS3201</v>
          </cell>
          <cell r="B170" t="str">
            <v>Soft Skills-II</v>
          </cell>
        </row>
        <row r="171">
          <cell r="A171" t="str">
            <v>EC3801</v>
          </cell>
          <cell r="B171" t="str">
            <v>Digital Communications Lab</v>
          </cell>
        </row>
        <row r="172">
          <cell r="A172" t="str">
            <v>EC3802</v>
          </cell>
          <cell r="B172" t="str">
            <v>Digital System Design Lab</v>
          </cell>
        </row>
        <row r="173">
          <cell r="A173" t="str">
            <v>CS3601</v>
          </cell>
          <cell r="B173" t="str">
            <v>Object Oriented Programming Lab</v>
          </cell>
        </row>
        <row r="174">
          <cell r="A174" t="str">
            <v>EC3000</v>
          </cell>
          <cell r="B174" t="str">
            <v>Comprehensive Viva-I</v>
          </cell>
        </row>
        <row r="175">
          <cell r="A175" t="str">
            <v>EC3902</v>
          </cell>
          <cell r="B175" t="str">
            <v>Seminar-III</v>
          </cell>
        </row>
        <row r="176">
          <cell r="A176" t="str">
            <v>ME3201</v>
          </cell>
          <cell r="B176" t="str">
            <v>Machining and Machine Tools</v>
          </cell>
        </row>
        <row r="177">
          <cell r="A177" t="str">
            <v>ME3202</v>
          </cell>
          <cell r="B177" t="str">
            <v>Applied Thermodynamics-I</v>
          </cell>
        </row>
        <row r="178">
          <cell r="A178" t="str">
            <v>ME3203</v>
          </cell>
          <cell r="B178" t="str">
            <v>Design of Machine Elements-II</v>
          </cell>
        </row>
        <row r="179">
          <cell r="A179" t="str">
            <v>ME3204</v>
          </cell>
          <cell r="B179" t="str">
            <v>Heat Transfer</v>
          </cell>
        </row>
        <row r="180">
          <cell r="A180" t="str">
            <v>CS3001</v>
          </cell>
          <cell r="B180" t="str">
            <v>Object Oriented Programming structures through Java</v>
          </cell>
        </row>
        <row r="181">
          <cell r="A181" t="str">
            <v>HS3201</v>
          </cell>
          <cell r="B181" t="str">
            <v>Soft Skills-II</v>
          </cell>
        </row>
        <row r="182">
          <cell r="A182" t="str">
            <v>ME3801</v>
          </cell>
          <cell r="B182" t="str">
            <v>Heat Transfer Lab</v>
          </cell>
        </row>
        <row r="183">
          <cell r="A183" t="str">
            <v>CS3601</v>
          </cell>
          <cell r="B183" t="str">
            <v>Object Oriented Programming structures through Java Lab</v>
          </cell>
        </row>
        <row r="184">
          <cell r="A184" t="str">
            <v>ME3902</v>
          </cell>
          <cell r="B184" t="str">
            <v>Seminar-IV</v>
          </cell>
        </row>
        <row r="185">
          <cell r="A185" t="str">
            <v>ME3000</v>
          </cell>
          <cell r="B185" t="str">
            <v>Comprehensive Viva-I</v>
          </cell>
        </row>
        <row r="186">
          <cell r="A186" t="str">
            <v>MM3201</v>
          </cell>
          <cell r="B186" t="str">
            <v>Materials Joining</v>
          </cell>
        </row>
        <row r="187">
          <cell r="A187" t="str">
            <v>MM3202</v>
          </cell>
          <cell r="B187" t="str">
            <v>Introduction to Ceramic Technology</v>
          </cell>
        </row>
        <row r="188">
          <cell r="A188" t="str">
            <v>MM3203</v>
          </cell>
          <cell r="B188" t="str">
            <v>Corrosion and Environmental Degradation of Materials</v>
          </cell>
        </row>
        <row r="189">
          <cell r="A189" t="str">
            <v>MM3204</v>
          </cell>
          <cell r="B189" t="str">
            <v>Powder Metallurgy</v>
          </cell>
        </row>
        <row r="190">
          <cell r="A190" t="str">
            <v>CS3001</v>
          </cell>
          <cell r="B190" t="str">
            <v xml:space="preserve">Object Oriented Programming structures through Java </v>
          </cell>
        </row>
        <row r="191">
          <cell r="A191" t="str">
            <v>HS3201</v>
          </cell>
          <cell r="B191" t="str">
            <v>Soft Skills-II</v>
          </cell>
        </row>
        <row r="192">
          <cell r="A192" t="str">
            <v>MM3801</v>
          </cell>
          <cell r="B192" t="str">
            <v>Materials Joining Lab</v>
          </cell>
        </row>
        <row r="193">
          <cell r="A193" t="str">
            <v>MM3802</v>
          </cell>
          <cell r="B193" t="str">
            <v>Corrosion and Environmental Degradation of Materials Lab</v>
          </cell>
        </row>
        <row r="194">
          <cell r="A194" t="str">
            <v>CS3601</v>
          </cell>
          <cell r="B194" t="str">
            <v>Object Oriented Programming structures through Java Lab</v>
          </cell>
        </row>
        <row r="195">
          <cell r="A195" t="str">
            <v>MM3902</v>
          </cell>
          <cell r="B195" t="str">
            <v>Seminar-III</v>
          </cell>
        </row>
        <row r="196">
          <cell r="A196" t="str">
            <v>MM3000</v>
          </cell>
          <cell r="B196" t="str">
            <v>Comprehensive Viva-I</v>
          </cell>
        </row>
        <row r="197">
          <cell r="A197" t="str">
            <v>XXXXXX</v>
          </cell>
          <cell r="B197" t="str">
            <v>Open Elective</v>
          </cell>
        </row>
        <row r="198">
          <cell r="A198" t="str">
            <v>CH4800</v>
          </cell>
          <cell r="B198" t="str">
            <v xml:space="preserve">Project </v>
          </cell>
        </row>
        <row r="199">
          <cell r="A199" t="str">
            <v>CH4000</v>
          </cell>
          <cell r="B199" t="str">
            <v>Comprehensive Viva Voce - II</v>
          </cell>
        </row>
        <row r="200">
          <cell r="A200" t="str">
            <v>XXXXXX</v>
          </cell>
          <cell r="B200" t="str">
            <v>Open Elective</v>
          </cell>
        </row>
        <row r="201">
          <cell r="A201" t="str">
            <v>CE4800</v>
          </cell>
          <cell r="B201" t="str">
            <v>Project</v>
          </cell>
        </row>
        <row r="202">
          <cell r="A202" t="str">
            <v>CE4000</v>
          </cell>
          <cell r="B202" t="str">
            <v>Comprehensive Viva-II</v>
          </cell>
        </row>
        <row r="203">
          <cell r="A203" t="str">
            <v>CS4800</v>
          </cell>
          <cell r="B203" t="str">
            <v>Project</v>
          </cell>
        </row>
        <row r="204">
          <cell r="A204" t="str">
            <v>CS4000</v>
          </cell>
          <cell r="B204" t="str">
            <v>Comprehensive Viva-II</v>
          </cell>
        </row>
        <row r="205">
          <cell r="A205" t="str">
            <v>XXXXXX</v>
          </cell>
          <cell r="B205" t="str">
            <v>Open Elective</v>
          </cell>
        </row>
        <row r="206">
          <cell r="A206" t="str">
            <v>XXXXXX</v>
          </cell>
          <cell r="B206" t="str">
            <v>Open Elective</v>
          </cell>
        </row>
        <row r="207">
          <cell r="A207" t="str">
            <v>EE4000</v>
          </cell>
          <cell r="B207" t="str">
            <v>Comprehensive Viva</v>
          </cell>
        </row>
        <row r="208">
          <cell r="A208" t="str">
            <v>EE4800</v>
          </cell>
          <cell r="B208" t="str">
            <v>Project</v>
          </cell>
        </row>
        <row r="209">
          <cell r="A209" t="str">
            <v>XXXXXX</v>
          </cell>
          <cell r="B209" t="str">
            <v>Open Elective-II</v>
          </cell>
        </row>
        <row r="210">
          <cell r="A210" t="str">
            <v>EC4000</v>
          </cell>
          <cell r="B210" t="str">
            <v>Comprehensive Viva-II</v>
          </cell>
        </row>
        <row r="211">
          <cell r="A211" t="str">
            <v>EC4800</v>
          </cell>
          <cell r="B211" t="str">
            <v>Project</v>
          </cell>
        </row>
        <row r="212">
          <cell r="A212" t="str">
            <v>XXXXXX</v>
          </cell>
          <cell r="B212" t="str">
            <v>Open Elective</v>
          </cell>
        </row>
        <row r="213">
          <cell r="A213" t="str">
            <v>ME4800</v>
          </cell>
          <cell r="B213" t="str">
            <v>Project</v>
          </cell>
        </row>
        <row r="214">
          <cell r="A214" t="str">
            <v>ME4000</v>
          </cell>
          <cell r="B214" t="str">
            <v>Comprehensive Viva-II</v>
          </cell>
        </row>
        <row r="215">
          <cell r="A215" t="str">
            <v>XXXXXX</v>
          </cell>
          <cell r="B215" t="str">
            <v>Open Elective-II</v>
          </cell>
        </row>
        <row r="216">
          <cell r="A216" t="str">
            <v>MM4000</v>
          </cell>
          <cell r="B216" t="str">
            <v>Comprehensive Viva-II</v>
          </cell>
        </row>
        <row r="217">
          <cell r="A217" t="str">
            <v>MM4800</v>
          </cell>
          <cell r="B217" t="str">
            <v>Project</v>
          </cell>
        </row>
        <row r="218">
          <cell r="A218" t="str">
            <v>EN121</v>
          </cell>
          <cell r="B218" t="str">
            <v>English</v>
          </cell>
        </row>
        <row r="219">
          <cell r="A219" t="str">
            <v>TE122/SN122</v>
          </cell>
          <cell r="B219" t="str">
            <v>Telugu/Sanskrit</v>
          </cell>
        </row>
        <row r="220">
          <cell r="A220" t="str">
            <v>MA123</v>
          </cell>
          <cell r="B220" t="str">
            <v>Mathematics</v>
          </cell>
        </row>
        <row r="221">
          <cell r="A221" t="str">
            <v>PH124</v>
          </cell>
          <cell r="B221" t="str">
            <v>Physics</v>
          </cell>
        </row>
        <row r="222">
          <cell r="A222" t="str">
            <v>CY125</v>
          </cell>
          <cell r="B222" t="str">
            <v>Chemistry</v>
          </cell>
        </row>
        <row r="223">
          <cell r="A223" t="str">
            <v>CS126</v>
          </cell>
          <cell r="B223" t="str">
            <v>Information Technology</v>
          </cell>
        </row>
        <row r="224">
          <cell r="A224" t="str">
            <v>BSBE127</v>
          </cell>
          <cell r="B224" t="str">
            <v>Environmental Education</v>
          </cell>
        </row>
        <row r="225">
          <cell r="A225" t="str">
            <v>PH701</v>
          </cell>
          <cell r="B225" t="str">
            <v>Physics Lab</v>
          </cell>
        </row>
        <row r="226">
          <cell r="A226" t="str">
            <v>CY701</v>
          </cell>
          <cell r="B226" t="str">
            <v>Chemistry Lab</v>
          </cell>
        </row>
        <row r="227">
          <cell r="A227" t="str">
            <v>EN221</v>
          </cell>
          <cell r="B227" t="str">
            <v>English</v>
          </cell>
        </row>
        <row r="228">
          <cell r="A228" t="str">
            <v>TE222/SN222</v>
          </cell>
          <cell r="B228" t="str">
            <v>Telugu/Sanskrit</v>
          </cell>
        </row>
        <row r="229">
          <cell r="A229" t="str">
            <v>MA223</v>
          </cell>
          <cell r="B229" t="str">
            <v>Mathematics</v>
          </cell>
        </row>
        <row r="230">
          <cell r="A230" t="str">
            <v>PH224</v>
          </cell>
          <cell r="B230" t="str">
            <v>Physics</v>
          </cell>
        </row>
        <row r="231">
          <cell r="A231" t="str">
            <v>CY225</v>
          </cell>
          <cell r="B231" t="str">
            <v>Chemistry</v>
          </cell>
        </row>
        <row r="232">
          <cell r="A232" t="str">
            <v>CS226</v>
          </cell>
          <cell r="B232" t="str">
            <v>Information Technology</v>
          </cell>
        </row>
        <row r="233">
          <cell r="A233" t="str">
            <v>PH801</v>
          </cell>
          <cell r="B233" t="str">
            <v>Physics Lab</v>
          </cell>
        </row>
        <row r="234">
          <cell r="A234" t="str">
            <v>CY801</v>
          </cell>
          <cell r="B234" t="str">
            <v>Chemistry Lab</v>
          </cell>
        </row>
      </sheetData>
      <sheetData sheetId="2">
        <row r="6">
          <cell r="P6" t="str">
            <v>MA123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7"/>
  <sheetViews>
    <sheetView tabSelected="1" zoomScale="89" zoomScaleNormal="89" workbookViewId="0">
      <selection activeCell="F17" sqref="F17"/>
    </sheetView>
  </sheetViews>
  <sheetFormatPr defaultRowHeight="15"/>
  <cols>
    <col min="2" max="2" width="11" style="15" customWidth="1"/>
    <col min="4" max="4" width="16.140625" customWidth="1"/>
    <col min="5" max="5" width="15.85546875" bestFit="1" customWidth="1"/>
    <col min="6" max="6" width="16.7109375" bestFit="1" customWidth="1"/>
    <col min="7" max="7" width="16.140625" bestFit="1" customWidth="1"/>
    <col min="8" max="8" width="61.28515625" customWidth="1"/>
    <col min="9" max="9" width="14.85546875" bestFit="1" customWidth="1"/>
    <col min="10" max="10" width="18.28515625" customWidth="1"/>
    <col min="11" max="11" width="14.5703125" customWidth="1"/>
    <col min="12" max="12" width="16.140625" customWidth="1"/>
    <col min="13" max="15" width="16.85546875" customWidth="1"/>
    <col min="16" max="16" width="15.28515625" customWidth="1"/>
    <col min="17" max="17" width="12" style="20" customWidth="1"/>
  </cols>
  <sheetData>
    <row r="2" spans="1:17" ht="26.25">
      <c r="A2" s="1"/>
      <c r="B2" s="24" t="s">
        <v>203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ht="26.25" customHeight="1">
      <c r="A3" s="1"/>
      <c r="B3" s="16"/>
      <c r="C3" s="16"/>
      <c r="D3" s="26" t="s">
        <v>218</v>
      </c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8"/>
      <c r="Q3" s="16"/>
    </row>
    <row r="4" spans="1:17">
      <c r="A4" s="1"/>
      <c r="B4" s="13"/>
      <c r="C4" s="1"/>
      <c r="D4" s="25" t="s">
        <v>0</v>
      </c>
      <c r="E4" s="25"/>
      <c r="F4" s="25"/>
      <c r="G4" s="25"/>
      <c r="H4" s="25"/>
      <c r="I4" s="25"/>
      <c r="J4" s="25"/>
      <c r="K4" s="25" t="s">
        <v>204</v>
      </c>
      <c r="L4" s="25"/>
      <c r="M4" s="25"/>
      <c r="N4" s="25"/>
      <c r="O4" s="25"/>
      <c r="P4" s="25"/>
      <c r="Q4" s="19"/>
    </row>
    <row r="5" spans="1:17">
      <c r="A5" s="1"/>
      <c r="B5" s="13"/>
      <c r="C5" s="1"/>
      <c r="D5" s="25" t="s">
        <v>1</v>
      </c>
      <c r="E5" s="25"/>
      <c r="F5" s="25"/>
      <c r="G5" s="25"/>
      <c r="H5" s="25" t="s">
        <v>2</v>
      </c>
      <c r="I5" s="25"/>
      <c r="J5" s="25"/>
      <c r="K5" s="25" t="s">
        <v>1</v>
      </c>
      <c r="L5" s="25"/>
      <c r="M5" s="25"/>
      <c r="N5" s="25"/>
      <c r="O5" s="25" t="s">
        <v>2</v>
      </c>
      <c r="P5" s="25"/>
      <c r="Q5" s="19"/>
    </row>
    <row r="6" spans="1:17" ht="26.25" customHeight="1">
      <c r="A6" s="1"/>
      <c r="B6" s="13" t="s">
        <v>216</v>
      </c>
      <c r="C6" s="13" t="s">
        <v>217</v>
      </c>
      <c r="D6" s="25" t="s">
        <v>205</v>
      </c>
      <c r="E6" s="25"/>
      <c r="F6" s="25" t="s">
        <v>206</v>
      </c>
      <c r="G6" s="25"/>
      <c r="H6" s="25" t="s">
        <v>207</v>
      </c>
      <c r="I6" s="25"/>
      <c r="J6" s="12" t="s">
        <v>212</v>
      </c>
      <c r="K6" s="25" t="s">
        <v>205</v>
      </c>
      <c r="L6" s="25"/>
      <c r="M6" s="25" t="s">
        <v>206</v>
      </c>
      <c r="N6" s="25"/>
      <c r="O6" s="12" t="s">
        <v>207</v>
      </c>
      <c r="P6" s="12" t="s">
        <v>212</v>
      </c>
      <c r="Q6" s="19"/>
    </row>
    <row r="7" spans="1:17">
      <c r="A7" s="1"/>
      <c r="B7" s="13"/>
      <c r="C7" s="3" t="s">
        <v>3</v>
      </c>
      <c r="D7" s="2" t="s">
        <v>208</v>
      </c>
      <c r="E7" s="2" t="s">
        <v>209</v>
      </c>
      <c r="F7" s="2" t="s">
        <v>210</v>
      </c>
      <c r="G7" s="2" t="s">
        <v>211</v>
      </c>
      <c r="H7" s="2" t="s">
        <v>213</v>
      </c>
      <c r="I7" s="2" t="s">
        <v>214</v>
      </c>
      <c r="J7" s="2" t="s">
        <v>215</v>
      </c>
      <c r="K7" s="2" t="s">
        <v>223</v>
      </c>
      <c r="L7" s="2" t="s">
        <v>209</v>
      </c>
      <c r="M7" s="2" t="s">
        <v>224</v>
      </c>
      <c r="N7" s="2" t="s">
        <v>225</v>
      </c>
      <c r="O7" s="2" t="s">
        <v>213</v>
      </c>
      <c r="P7" s="2" t="s">
        <v>226</v>
      </c>
      <c r="Q7" s="19" t="s">
        <v>227</v>
      </c>
    </row>
    <row r="8" spans="1:17">
      <c r="A8" s="23" t="s">
        <v>4</v>
      </c>
      <c r="B8" s="13" t="s">
        <v>5</v>
      </c>
      <c r="C8" s="13">
        <v>1546</v>
      </c>
      <c r="D8" s="3" t="s">
        <v>6</v>
      </c>
      <c r="E8" s="3" t="s">
        <v>7</v>
      </c>
      <c r="F8" s="3"/>
      <c r="G8" s="3"/>
      <c r="H8" s="4" t="s">
        <v>8</v>
      </c>
      <c r="I8" s="4" t="s">
        <v>9</v>
      </c>
      <c r="J8" s="3"/>
      <c r="K8" s="4" t="s">
        <v>10</v>
      </c>
      <c r="L8" s="4" t="s">
        <v>11</v>
      </c>
      <c r="M8" s="3"/>
      <c r="N8" s="3"/>
      <c r="O8" s="4" t="s">
        <v>12</v>
      </c>
      <c r="P8" s="3"/>
      <c r="Q8" s="19">
        <f>COUNTA(D8:P8)</f>
        <v>7</v>
      </c>
    </row>
    <row r="9" spans="1:17">
      <c r="A9" s="23"/>
      <c r="B9" s="13" t="s">
        <v>13</v>
      </c>
      <c r="C9" s="13">
        <v>1546</v>
      </c>
      <c r="D9" s="3"/>
      <c r="E9" s="3"/>
      <c r="F9" s="4" t="s">
        <v>14</v>
      </c>
      <c r="G9" s="4" t="s">
        <v>18</v>
      </c>
      <c r="H9" s="3"/>
      <c r="I9" s="3"/>
      <c r="J9" s="4" t="s">
        <v>16</v>
      </c>
      <c r="K9" s="3"/>
      <c r="L9" s="3"/>
      <c r="M9" s="4" t="s">
        <v>17</v>
      </c>
      <c r="N9" s="4" t="s">
        <v>15</v>
      </c>
      <c r="O9" s="4"/>
      <c r="P9" s="4" t="s">
        <v>19</v>
      </c>
      <c r="Q9" s="19">
        <f t="shared" ref="Q9:Q30" si="0">COUNTA(D9:P9)</f>
        <v>6</v>
      </c>
    </row>
    <row r="10" spans="1:17">
      <c r="A10" s="23" t="s">
        <v>20</v>
      </c>
      <c r="B10" s="5" t="s">
        <v>21</v>
      </c>
      <c r="C10" s="14">
        <v>58</v>
      </c>
      <c r="D10" s="4"/>
      <c r="E10" s="4"/>
      <c r="F10" s="4" t="s">
        <v>22</v>
      </c>
      <c r="G10" s="4" t="s">
        <v>23</v>
      </c>
      <c r="H10" s="4"/>
      <c r="I10" s="3"/>
      <c r="J10" s="4" t="s">
        <v>24</v>
      </c>
      <c r="K10" s="4"/>
      <c r="L10" s="4"/>
      <c r="M10" s="4" t="s">
        <v>25</v>
      </c>
      <c r="N10" s="4" t="s">
        <v>26</v>
      </c>
      <c r="O10" s="4"/>
      <c r="P10" s="4" t="s">
        <v>27</v>
      </c>
      <c r="Q10" s="19">
        <f t="shared" si="0"/>
        <v>6</v>
      </c>
    </row>
    <row r="11" spans="1:17">
      <c r="A11" s="23"/>
      <c r="B11" s="5" t="s">
        <v>28</v>
      </c>
      <c r="C11" s="14">
        <v>112</v>
      </c>
      <c r="D11" s="4"/>
      <c r="E11" s="3"/>
      <c r="F11" s="4" t="s">
        <v>22</v>
      </c>
      <c r="G11" s="22"/>
      <c r="H11" s="4"/>
      <c r="I11" s="3"/>
      <c r="J11" s="4" t="s">
        <v>24</v>
      </c>
      <c r="K11" s="4"/>
      <c r="L11" s="3"/>
      <c r="M11" s="4" t="s">
        <v>29</v>
      </c>
      <c r="N11" s="3" t="s">
        <v>39</v>
      </c>
      <c r="O11" s="4"/>
      <c r="P11" s="4" t="s">
        <v>30</v>
      </c>
      <c r="Q11" s="19">
        <f t="shared" si="0"/>
        <v>5</v>
      </c>
    </row>
    <row r="12" spans="1:17">
      <c r="A12" s="23"/>
      <c r="B12" s="5" t="s">
        <v>31</v>
      </c>
      <c r="C12" s="14">
        <v>168</v>
      </c>
      <c r="D12" s="4"/>
      <c r="E12" s="3"/>
      <c r="F12" s="4" t="s">
        <v>22</v>
      </c>
      <c r="G12" s="3"/>
      <c r="H12" s="4"/>
      <c r="I12" s="3"/>
      <c r="J12" s="4" t="s">
        <v>32</v>
      </c>
      <c r="K12" s="4"/>
      <c r="L12" s="3"/>
      <c r="M12" s="4" t="s">
        <v>33</v>
      </c>
      <c r="N12" s="3"/>
      <c r="O12" s="4"/>
      <c r="P12" s="4" t="s">
        <v>34</v>
      </c>
      <c r="Q12" s="19">
        <f t="shared" si="0"/>
        <v>4</v>
      </c>
    </row>
    <row r="13" spans="1:17">
      <c r="A13" s="23"/>
      <c r="B13" s="5" t="s">
        <v>35</v>
      </c>
      <c r="C13" s="14">
        <v>163</v>
      </c>
      <c r="D13" s="4"/>
      <c r="E13" s="3"/>
      <c r="F13" s="4" t="s">
        <v>22</v>
      </c>
      <c r="G13" s="3"/>
      <c r="H13" s="4"/>
      <c r="I13" s="3"/>
      <c r="J13" s="4" t="s">
        <v>36</v>
      </c>
      <c r="K13" s="4"/>
      <c r="L13" s="3"/>
      <c r="M13" s="4" t="s">
        <v>37</v>
      </c>
      <c r="N13" s="3"/>
      <c r="O13" s="4"/>
      <c r="P13" s="4" t="s">
        <v>34</v>
      </c>
      <c r="Q13" s="19">
        <f t="shared" si="0"/>
        <v>4</v>
      </c>
    </row>
    <row r="14" spans="1:17">
      <c r="A14" s="23"/>
      <c r="B14" s="5" t="s">
        <v>38</v>
      </c>
      <c r="C14" s="14">
        <v>109</v>
      </c>
      <c r="D14" s="4"/>
      <c r="E14" s="4"/>
      <c r="F14" s="4" t="s">
        <v>43</v>
      </c>
      <c r="G14" s="4" t="s">
        <v>44</v>
      </c>
      <c r="I14" s="3"/>
      <c r="J14" s="4" t="s">
        <v>41</v>
      </c>
      <c r="K14" s="4"/>
      <c r="L14" s="4"/>
      <c r="M14" s="4" t="s">
        <v>42</v>
      </c>
      <c r="N14" s="4" t="s">
        <v>39</v>
      </c>
      <c r="O14" s="4"/>
      <c r="P14" s="4" t="s">
        <v>40</v>
      </c>
      <c r="Q14" s="19">
        <f>COUNTA(D14:P14)</f>
        <v>6</v>
      </c>
    </row>
    <row r="15" spans="1:17">
      <c r="A15" s="23"/>
      <c r="B15" s="5" t="s">
        <v>45</v>
      </c>
      <c r="C15" s="14">
        <v>113</v>
      </c>
      <c r="D15" s="4"/>
      <c r="E15" s="4"/>
      <c r="F15" s="4" t="s">
        <v>22</v>
      </c>
      <c r="G15" s="4" t="s">
        <v>48</v>
      </c>
      <c r="I15" s="3"/>
      <c r="J15" s="4" t="s">
        <v>24</v>
      </c>
      <c r="K15" s="4"/>
      <c r="L15" s="4"/>
      <c r="M15" s="4" t="s">
        <v>46</v>
      </c>
      <c r="N15" s="4" t="s">
        <v>47</v>
      </c>
      <c r="O15" s="4"/>
      <c r="P15" s="4" t="s">
        <v>40</v>
      </c>
      <c r="Q15" s="19">
        <f>COUNTA(D15:P15)</f>
        <v>6</v>
      </c>
    </row>
    <row r="16" spans="1:17">
      <c r="A16" s="23"/>
      <c r="B16" s="5" t="s">
        <v>49</v>
      </c>
      <c r="C16" s="14">
        <v>88</v>
      </c>
      <c r="D16" s="4"/>
      <c r="E16" s="4"/>
      <c r="F16" s="4" t="s">
        <v>22</v>
      </c>
      <c r="G16" s="4" t="s">
        <v>51</v>
      </c>
      <c r="H16" s="4"/>
      <c r="I16" s="3"/>
      <c r="J16" s="4" t="s">
        <v>52</v>
      </c>
      <c r="K16" s="4"/>
      <c r="L16" s="3"/>
      <c r="M16" s="4" t="s">
        <v>53</v>
      </c>
      <c r="N16" s="3"/>
      <c r="O16" s="4"/>
      <c r="P16" s="4" t="s">
        <v>54</v>
      </c>
      <c r="Q16" s="19">
        <f t="shared" si="0"/>
        <v>5</v>
      </c>
    </row>
    <row r="17" spans="1:17">
      <c r="A17" s="23" t="s">
        <v>55</v>
      </c>
      <c r="B17" s="5" t="s">
        <v>21</v>
      </c>
      <c r="C17" s="14">
        <v>60</v>
      </c>
      <c r="D17" s="4" t="s">
        <v>56</v>
      </c>
      <c r="E17" s="4" t="s">
        <v>57</v>
      </c>
      <c r="F17" s="3"/>
      <c r="G17" s="3"/>
      <c r="H17" s="4" t="s">
        <v>58</v>
      </c>
      <c r="I17" s="3"/>
      <c r="J17" s="3"/>
      <c r="K17" s="4" t="s">
        <v>59</v>
      </c>
      <c r="L17" s="4" t="s">
        <v>60</v>
      </c>
      <c r="M17" s="3"/>
      <c r="N17" s="3"/>
      <c r="O17" s="4" t="s">
        <v>61</v>
      </c>
      <c r="P17" s="3"/>
      <c r="Q17" s="19">
        <f t="shared" si="0"/>
        <v>6</v>
      </c>
    </row>
    <row r="18" spans="1:17">
      <c r="A18" s="23"/>
      <c r="B18" s="5" t="s">
        <v>28</v>
      </c>
      <c r="C18" s="14">
        <v>127</v>
      </c>
      <c r="D18" s="4" t="s">
        <v>62</v>
      </c>
      <c r="E18" s="4" t="s">
        <v>63</v>
      </c>
      <c r="F18" s="3"/>
      <c r="G18" s="3"/>
      <c r="H18" s="4" t="s">
        <v>64</v>
      </c>
      <c r="I18" s="3"/>
      <c r="J18" s="3"/>
      <c r="K18" s="4" t="s">
        <v>65</v>
      </c>
      <c r="L18" s="3"/>
      <c r="M18" s="3"/>
      <c r="N18" s="3"/>
      <c r="O18" s="4" t="s">
        <v>66</v>
      </c>
      <c r="P18" s="3"/>
      <c r="Q18" s="19">
        <f t="shared" si="0"/>
        <v>5</v>
      </c>
    </row>
    <row r="19" spans="1:17">
      <c r="A19" s="23"/>
      <c r="B19" s="5" t="s">
        <v>31</v>
      </c>
      <c r="C19" s="14">
        <v>187</v>
      </c>
      <c r="D19" s="4" t="s">
        <v>56</v>
      </c>
      <c r="E19" s="4" t="s">
        <v>67</v>
      </c>
      <c r="F19" s="3"/>
      <c r="G19" s="3"/>
      <c r="H19" s="4" t="s">
        <v>68</v>
      </c>
      <c r="I19" s="3"/>
      <c r="J19" s="3"/>
      <c r="K19" s="4" t="s">
        <v>69</v>
      </c>
      <c r="L19" s="4" t="s">
        <v>70</v>
      </c>
      <c r="M19" s="3"/>
      <c r="N19" s="3"/>
      <c r="O19" s="4" t="s">
        <v>71</v>
      </c>
      <c r="P19" s="3"/>
      <c r="Q19" s="19">
        <f t="shared" si="0"/>
        <v>6</v>
      </c>
    </row>
    <row r="20" spans="1:17">
      <c r="A20" s="23"/>
      <c r="B20" s="5" t="s">
        <v>35</v>
      </c>
      <c r="C20" s="14">
        <v>191</v>
      </c>
      <c r="D20" s="4" t="s">
        <v>72</v>
      </c>
      <c r="E20" s="4" t="s">
        <v>73</v>
      </c>
      <c r="F20" s="3"/>
      <c r="G20" s="3"/>
      <c r="H20" s="4" t="s">
        <v>74</v>
      </c>
      <c r="I20" s="3"/>
      <c r="J20" s="3"/>
      <c r="K20" s="4" t="s">
        <v>75</v>
      </c>
      <c r="L20" s="4" t="s">
        <v>70</v>
      </c>
      <c r="M20" s="3"/>
      <c r="N20" s="3"/>
      <c r="O20" s="4" t="s">
        <v>76</v>
      </c>
      <c r="P20" s="3"/>
      <c r="Q20" s="19">
        <f t="shared" si="0"/>
        <v>6</v>
      </c>
    </row>
    <row r="21" spans="1:17">
      <c r="A21" s="23"/>
      <c r="B21" s="5" t="s">
        <v>38</v>
      </c>
      <c r="C21" s="14">
        <v>129</v>
      </c>
      <c r="D21" s="4" t="s">
        <v>77</v>
      </c>
      <c r="E21" s="4" t="s">
        <v>78</v>
      </c>
      <c r="F21" s="3"/>
      <c r="G21" s="3"/>
      <c r="H21" s="4" t="s">
        <v>79</v>
      </c>
      <c r="I21" s="3"/>
      <c r="J21" s="3"/>
      <c r="K21" s="4" t="s">
        <v>80</v>
      </c>
      <c r="L21" s="4" t="s">
        <v>81</v>
      </c>
      <c r="M21" s="3"/>
      <c r="N21" s="3"/>
      <c r="O21" s="4" t="s">
        <v>82</v>
      </c>
      <c r="P21" s="3"/>
      <c r="Q21" s="19">
        <f t="shared" si="0"/>
        <v>6</v>
      </c>
    </row>
    <row r="22" spans="1:17">
      <c r="A22" s="23"/>
      <c r="B22" s="5" t="s">
        <v>45</v>
      </c>
      <c r="C22" s="14">
        <v>121</v>
      </c>
      <c r="D22" s="4" t="s">
        <v>83</v>
      </c>
      <c r="E22" s="4" t="s">
        <v>87</v>
      </c>
      <c r="F22" s="3"/>
      <c r="G22" s="3"/>
      <c r="H22" s="4" t="s">
        <v>84</v>
      </c>
      <c r="I22" s="3"/>
      <c r="J22" s="3"/>
      <c r="K22" s="4" t="s">
        <v>85</v>
      </c>
      <c r="L22" s="4" t="s">
        <v>86</v>
      </c>
      <c r="N22" s="3"/>
      <c r="P22" s="4" t="s">
        <v>40</v>
      </c>
      <c r="Q22" s="19">
        <f>COUNTA(D22:P22)</f>
        <v>6</v>
      </c>
    </row>
    <row r="23" spans="1:17">
      <c r="A23" s="23"/>
      <c r="B23" s="5" t="s">
        <v>49</v>
      </c>
      <c r="C23" s="14">
        <v>61</v>
      </c>
      <c r="D23" s="4" t="s">
        <v>88</v>
      </c>
      <c r="E23" s="4" t="s">
        <v>89</v>
      </c>
      <c r="F23" s="3"/>
      <c r="G23" s="3"/>
      <c r="H23" s="4" t="s">
        <v>90</v>
      </c>
      <c r="I23" s="3"/>
      <c r="J23" s="3"/>
      <c r="K23" s="4" t="s">
        <v>91</v>
      </c>
      <c r="L23" s="3"/>
      <c r="M23" s="3"/>
      <c r="N23" s="3"/>
      <c r="O23" s="4" t="s">
        <v>92</v>
      </c>
      <c r="P23" s="3"/>
      <c r="Q23" s="19">
        <f t="shared" si="0"/>
        <v>5</v>
      </c>
    </row>
    <row r="24" spans="1:17">
      <c r="A24" s="23" t="s">
        <v>93</v>
      </c>
      <c r="B24" s="5" t="s">
        <v>21</v>
      </c>
      <c r="C24" s="14">
        <v>44</v>
      </c>
      <c r="D24" s="3"/>
      <c r="E24" s="3"/>
      <c r="F24" s="4" t="s">
        <v>94</v>
      </c>
      <c r="G24" s="4" t="s">
        <v>95</v>
      </c>
      <c r="H24" s="3"/>
      <c r="I24" s="4"/>
      <c r="J24" s="4" t="s">
        <v>96</v>
      </c>
      <c r="K24" s="3"/>
      <c r="L24" s="4"/>
      <c r="M24" s="4" t="s">
        <v>97</v>
      </c>
      <c r="N24" s="3"/>
      <c r="O24" s="3"/>
      <c r="P24" s="4" t="s">
        <v>98</v>
      </c>
      <c r="Q24" s="19">
        <f t="shared" si="0"/>
        <v>5</v>
      </c>
    </row>
    <row r="25" spans="1:17">
      <c r="A25" s="23"/>
      <c r="B25" s="5" t="s">
        <v>28</v>
      </c>
      <c r="C25" s="14">
        <v>120</v>
      </c>
      <c r="D25" s="3"/>
      <c r="E25" s="3"/>
      <c r="F25" s="4" t="s">
        <v>94</v>
      </c>
      <c r="G25" s="4" t="s">
        <v>99</v>
      </c>
      <c r="H25" s="3"/>
      <c r="I25" s="4"/>
      <c r="J25" s="4" t="s">
        <v>100</v>
      </c>
      <c r="K25" s="3"/>
      <c r="L25" s="4"/>
      <c r="M25" s="4" t="s">
        <v>101</v>
      </c>
      <c r="N25" s="3"/>
      <c r="O25" s="3"/>
      <c r="P25" s="4" t="s">
        <v>102</v>
      </c>
      <c r="Q25" s="19">
        <f t="shared" si="0"/>
        <v>5</v>
      </c>
    </row>
    <row r="26" spans="1:17">
      <c r="A26" s="23"/>
      <c r="B26" s="5" t="s">
        <v>31</v>
      </c>
      <c r="C26" s="14">
        <v>176</v>
      </c>
      <c r="D26" s="3"/>
      <c r="E26" s="3"/>
      <c r="F26" s="4" t="s">
        <v>103</v>
      </c>
      <c r="G26" s="4" t="s">
        <v>104</v>
      </c>
      <c r="H26" s="3"/>
      <c r="I26" s="4"/>
      <c r="J26" s="4" t="s">
        <v>105</v>
      </c>
      <c r="K26" s="3"/>
      <c r="L26" s="4"/>
      <c r="M26" s="4" t="s">
        <v>106</v>
      </c>
      <c r="N26" s="3"/>
      <c r="O26" s="3"/>
      <c r="P26" s="4" t="s">
        <v>107</v>
      </c>
      <c r="Q26" s="19">
        <f t="shared" si="0"/>
        <v>5</v>
      </c>
    </row>
    <row r="27" spans="1:17">
      <c r="A27" s="23"/>
      <c r="B27" s="5" t="s">
        <v>35</v>
      </c>
      <c r="C27" s="14">
        <v>187</v>
      </c>
      <c r="D27" s="3"/>
      <c r="E27" s="3"/>
      <c r="F27" s="4" t="s">
        <v>94</v>
      </c>
      <c r="G27" s="4" t="s">
        <v>108</v>
      </c>
      <c r="H27" s="3"/>
      <c r="I27" s="4"/>
      <c r="J27" s="4" t="s">
        <v>109</v>
      </c>
      <c r="K27" s="3"/>
      <c r="L27" s="4"/>
      <c r="M27" s="4" t="s">
        <v>106</v>
      </c>
      <c r="N27" s="3"/>
      <c r="O27" s="3"/>
      <c r="P27" s="4" t="s">
        <v>110</v>
      </c>
      <c r="Q27" s="19">
        <f t="shared" si="0"/>
        <v>5</v>
      </c>
    </row>
    <row r="28" spans="1:17">
      <c r="A28" s="23"/>
      <c r="B28" s="5" t="s">
        <v>38</v>
      </c>
      <c r="C28" s="14">
        <v>128</v>
      </c>
      <c r="D28" s="3"/>
      <c r="E28" s="3"/>
      <c r="F28" s="4" t="s">
        <v>94</v>
      </c>
      <c r="G28" s="4" t="s">
        <v>111</v>
      </c>
      <c r="H28" s="3"/>
      <c r="I28" s="4"/>
      <c r="J28" s="4" t="s">
        <v>112</v>
      </c>
      <c r="K28" s="3"/>
      <c r="L28" s="4"/>
      <c r="M28" s="4" t="s">
        <v>113</v>
      </c>
      <c r="N28" s="3"/>
      <c r="O28" s="3"/>
      <c r="P28" s="4" t="s">
        <v>114</v>
      </c>
      <c r="Q28" s="19">
        <f t="shared" si="0"/>
        <v>5</v>
      </c>
    </row>
    <row r="29" spans="1:17">
      <c r="A29" s="23"/>
      <c r="B29" s="5" t="s">
        <v>45</v>
      </c>
      <c r="C29" s="14">
        <v>116</v>
      </c>
      <c r="D29" s="3"/>
      <c r="E29" s="3"/>
      <c r="F29" s="4" t="s">
        <v>94</v>
      </c>
      <c r="G29" s="4" t="s">
        <v>115</v>
      </c>
      <c r="H29" s="3"/>
      <c r="I29" s="4"/>
      <c r="J29" s="4" t="s">
        <v>116</v>
      </c>
      <c r="K29" s="3"/>
      <c r="L29" s="4"/>
      <c r="M29" s="4" t="s">
        <v>117</v>
      </c>
      <c r="N29" s="3"/>
      <c r="O29" s="3"/>
      <c r="P29" s="4" t="s">
        <v>118</v>
      </c>
      <c r="Q29" s="19">
        <f t="shared" si="0"/>
        <v>5</v>
      </c>
    </row>
    <row r="30" spans="1:17">
      <c r="A30" s="23"/>
      <c r="B30" s="5" t="s">
        <v>49</v>
      </c>
      <c r="C30" s="14">
        <v>44</v>
      </c>
      <c r="D30" s="3"/>
      <c r="E30" s="3"/>
      <c r="F30" s="4" t="s">
        <v>94</v>
      </c>
      <c r="G30" s="4" t="s">
        <v>119</v>
      </c>
      <c r="H30" s="3"/>
      <c r="I30" s="4"/>
      <c r="J30" s="4" t="s">
        <v>120</v>
      </c>
      <c r="K30" s="3"/>
      <c r="L30" s="4"/>
      <c r="M30" s="4" t="s">
        <v>121</v>
      </c>
      <c r="N30" s="3"/>
      <c r="O30" s="3"/>
      <c r="P30" s="4" t="s">
        <v>122</v>
      </c>
      <c r="Q30" s="19">
        <f t="shared" si="0"/>
        <v>5</v>
      </c>
    </row>
    <row r="31" spans="1:17" ht="15.75">
      <c r="A31" s="23" t="s">
        <v>123</v>
      </c>
      <c r="B31" s="5" t="s">
        <v>21</v>
      </c>
      <c r="C31" s="14">
        <v>40</v>
      </c>
      <c r="D31" s="17"/>
      <c r="E31" s="3"/>
      <c r="F31" s="3"/>
      <c r="G31" s="3"/>
      <c r="H31" s="17" t="s">
        <v>219</v>
      </c>
      <c r="I31" s="3"/>
      <c r="J31" s="3"/>
      <c r="K31" s="3"/>
      <c r="L31" s="3"/>
      <c r="M31" s="3"/>
      <c r="N31" s="3"/>
      <c r="O31" s="3"/>
      <c r="P31" s="3"/>
      <c r="Q31" s="19"/>
    </row>
    <row r="32" spans="1:17" ht="15.75">
      <c r="A32" s="23"/>
      <c r="B32" s="5" t="s">
        <v>28</v>
      </c>
      <c r="C32" s="14">
        <v>119</v>
      </c>
      <c r="D32" s="18"/>
      <c r="E32" s="3"/>
      <c r="F32" s="3"/>
      <c r="G32" s="3"/>
      <c r="H32" s="18" t="s">
        <v>220</v>
      </c>
      <c r="I32" s="3"/>
      <c r="J32" s="3"/>
      <c r="K32" s="3"/>
      <c r="L32" s="3"/>
      <c r="M32" s="3"/>
      <c r="N32" s="3"/>
      <c r="O32" s="3"/>
      <c r="P32" s="3"/>
      <c r="Q32" s="19"/>
    </row>
    <row r="33" spans="1:17" ht="15.75">
      <c r="A33" s="23"/>
      <c r="B33" s="5" t="s">
        <v>31</v>
      </c>
      <c r="C33" s="14">
        <v>145</v>
      </c>
      <c r="D33" s="18"/>
      <c r="E33" s="3"/>
      <c r="F33" s="3"/>
      <c r="G33" s="3"/>
      <c r="H33" s="18" t="s">
        <v>220</v>
      </c>
      <c r="I33" s="3"/>
      <c r="J33" s="3"/>
      <c r="K33" s="3"/>
      <c r="L33" s="3"/>
      <c r="M33" s="3"/>
      <c r="N33" s="3"/>
      <c r="O33" s="3"/>
      <c r="P33" s="3"/>
      <c r="Q33" s="19"/>
    </row>
    <row r="34" spans="1:17" ht="15.75">
      <c r="A34" s="23"/>
      <c r="B34" s="5" t="s">
        <v>35</v>
      </c>
      <c r="C34" s="14">
        <v>183</v>
      </c>
      <c r="D34" s="18"/>
      <c r="E34" s="3"/>
      <c r="F34" s="3"/>
      <c r="G34" s="3"/>
      <c r="H34" s="18" t="s">
        <v>221</v>
      </c>
      <c r="I34" s="3"/>
      <c r="J34" s="3"/>
      <c r="K34" s="3"/>
      <c r="L34" s="3"/>
      <c r="M34" s="3"/>
      <c r="N34" s="3"/>
      <c r="O34" s="3"/>
      <c r="P34" s="3"/>
      <c r="Q34" s="19"/>
    </row>
    <row r="35" spans="1:17" ht="15.75">
      <c r="A35" s="23"/>
      <c r="B35" s="5" t="s">
        <v>38</v>
      </c>
      <c r="C35" s="14">
        <v>123</v>
      </c>
      <c r="D35" s="18"/>
      <c r="E35" s="3"/>
      <c r="F35" s="3"/>
      <c r="G35" s="3"/>
      <c r="H35" s="18" t="s">
        <v>221</v>
      </c>
      <c r="I35" s="3"/>
      <c r="J35" s="3"/>
      <c r="K35" s="3"/>
      <c r="L35" s="3"/>
      <c r="M35" s="3"/>
      <c r="N35" s="3"/>
      <c r="O35" s="3"/>
      <c r="P35" s="3"/>
      <c r="Q35" s="19"/>
    </row>
    <row r="36" spans="1:17" ht="15.75">
      <c r="A36" s="23"/>
      <c r="B36" s="5" t="s">
        <v>45</v>
      </c>
      <c r="C36" s="14">
        <v>117</v>
      </c>
      <c r="D36" s="17"/>
      <c r="E36" s="3"/>
      <c r="F36" s="3"/>
      <c r="G36" s="3"/>
      <c r="H36" s="17" t="s">
        <v>222</v>
      </c>
      <c r="I36" s="3"/>
      <c r="J36" s="3"/>
      <c r="K36" s="3"/>
      <c r="L36" s="3"/>
      <c r="M36" s="3"/>
      <c r="N36" s="3"/>
      <c r="O36" s="3"/>
      <c r="P36" s="3"/>
      <c r="Q36" s="19"/>
    </row>
    <row r="37" spans="1:17" ht="15.75">
      <c r="A37" s="23"/>
      <c r="B37" s="5" t="s">
        <v>49</v>
      </c>
      <c r="C37" s="14">
        <v>60</v>
      </c>
      <c r="D37" s="17"/>
      <c r="E37" s="3"/>
      <c r="F37" s="3"/>
      <c r="G37" s="3"/>
      <c r="H37" s="17" t="s">
        <v>124</v>
      </c>
      <c r="I37" s="3"/>
      <c r="J37" s="3"/>
      <c r="K37" s="3"/>
      <c r="L37" s="3"/>
      <c r="M37" s="3"/>
      <c r="N37" s="3"/>
      <c r="O37" s="3"/>
      <c r="P37" s="3"/>
      <c r="Q37" s="19"/>
    </row>
  </sheetData>
  <mergeCells count="18">
    <mergeCell ref="A17:A23"/>
    <mergeCell ref="A24:A30"/>
    <mergeCell ref="A31:A37"/>
    <mergeCell ref="B2:Q2"/>
    <mergeCell ref="D6:E6"/>
    <mergeCell ref="F6:G6"/>
    <mergeCell ref="H6:I6"/>
    <mergeCell ref="D4:J4"/>
    <mergeCell ref="K4:P4"/>
    <mergeCell ref="D5:G5"/>
    <mergeCell ref="H5:J5"/>
    <mergeCell ref="K5:N5"/>
    <mergeCell ref="O5:P5"/>
    <mergeCell ref="K6:L6"/>
    <mergeCell ref="M6:N6"/>
    <mergeCell ref="D3:P3"/>
    <mergeCell ref="A8:A9"/>
    <mergeCell ref="A10:A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R64"/>
  <sheetViews>
    <sheetView topLeftCell="D1" workbookViewId="0">
      <selection activeCell="I19" sqref="I19"/>
    </sheetView>
  </sheetViews>
  <sheetFormatPr defaultRowHeight="15"/>
  <cols>
    <col min="3" max="3" width="34" customWidth="1"/>
    <col min="4" max="4" width="34.28515625" customWidth="1"/>
    <col min="5" max="5" width="36.85546875" customWidth="1"/>
    <col min="6" max="6" width="26" customWidth="1"/>
    <col min="7" max="7" width="27.28515625" bestFit="1" customWidth="1"/>
    <col min="8" max="8" width="34.7109375" customWidth="1"/>
    <col min="9" max="9" width="31.140625" customWidth="1"/>
    <col min="10" max="10" width="34.5703125" bestFit="1" customWidth="1"/>
    <col min="11" max="12" width="36.28515625" customWidth="1"/>
  </cols>
  <sheetData>
    <row r="3" spans="1:18">
      <c r="B3" t="s">
        <v>5</v>
      </c>
      <c r="C3" s="6" t="s">
        <v>11</v>
      </c>
      <c r="D3" s="6" t="s">
        <v>10</v>
      </c>
      <c r="E3" s="6" t="s">
        <v>7</v>
      </c>
      <c r="F3" s="6" t="s">
        <v>6</v>
      </c>
      <c r="G3" s="21" t="s">
        <v>228</v>
      </c>
      <c r="H3" s="6" t="s">
        <v>9</v>
      </c>
      <c r="I3" s="6" t="s">
        <v>8</v>
      </c>
      <c r="J3" s="6"/>
      <c r="N3">
        <f>COUNTA(C3:L3)</f>
        <v>7</v>
      </c>
      <c r="O3">
        <v>0</v>
      </c>
      <c r="P3">
        <f>N3-O3</f>
        <v>7</v>
      </c>
      <c r="R3" s="19">
        <v>7</v>
      </c>
    </row>
    <row r="4" spans="1:18">
      <c r="C4" s="7" t="str">
        <f>VLOOKUP(C3,[1]COURSE!$A$2:$B$234,2,0)</f>
        <v>Environmental Education</v>
      </c>
      <c r="D4" s="7" t="str">
        <f>VLOOKUP(D3,[1]COURSE!$A$2:$B$234,2,0)</f>
        <v>Information Technology</v>
      </c>
      <c r="E4" s="7" t="str">
        <f>VLOOKUP(E3,[1]COURSE!$A$2:$B$234,2,0)</f>
        <v>Chemistry</v>
      </c>
      <c r="F4" s="7" t="str">
        <f>VLOOKUP(F3,[1]COURSE!$A$2:$B$234,2,0)</f>
        <v>English</v>
      </c>
      <c r="G4" s="7" t="str">
        <f>VLOOKUP('[1]MT-1 TT'!P6,[1]COURSE!$A$2:$B$234,2,0)</f>
        <v>Mathematics</v>
      </c>
      <c r="H4" s="7" t="str">
        <f>VLOOKUP(H3,[1]COURSE!$A$2:$B$234,2,0)</f>
        <v>Physics</v>
      </c>
      <c r="I4" s="7" t="str">
        <f>VLOOKUP(I3,[1]COURSE!$A$2:$B$234,2,0)</f>
        <v>Telugu/Sanskrit</v>
      </c>
      <c r="J4" s="8"/>
      <c r="N4">
        <f t="shared" ref="N4:N50" si="0">COUNTA(C4:L4)</f>
        <v>7</v>
      </c>
      <c r="O4">
        <v>0</v>
      </c>
      <c r="P4">
        <f t="shared" ref="P4:P50" si="1">N4-O4</f>
        <v>7</v>
      </c>
    </row>
    <row r="5" spans="1:18">
      <c r="B5" t="s">
        <v>13</v>
      </c>
      <c r="C5" s="6" t="s">
        <v>14</v>
      </c>
      <c r="D5" s="6" t="s">
        <v>19</v>
      </c>
      <c r="E5" s="6" t="s">
        <v>18</v>
      </c>
      <c r="F5" s="6" t="s">
        <v>16</v>
      </c>
      <c r="G5" s="6" t="s">
        <v>15</v>
      </c>
      <c r="H5" s="6" t="s">
        <v>17</v>
      </c>
      <c r="I5" s="6"/>
      <c r="N5">
        <f t="shared" si="0"/>
        <v>6</v>
      </c>
      <c r="O5">
        <v>0</v>
      </c>
      <c r="P5">
        <f t="shared" si="1"/>
        <v>6</v>
      </c>
      <c r="R5" s="19">
        <v>6</v>
      </c>
    </row>
    <row r="6" spans="1:18">
      <c r="C6" s="7" t="str">
        <f>VLOOKUP(C5,[1]COURSE!$A$2:$B$234,2,0)</f>
        <v>Information Technology</v>
      </c>
      <c r="D6" s="7" t="str">
        <f>VLOOKUP(D5,[1]COURSE!$A$2:$B$234,2,0)</f>
        <v>Chemistry</v>
      </c>
      <c r="E6" s="7" t="str">
        <f>VLOOKUP(E5,[1]COURSE!$A$2:$B$234,2,0)</f>
        <v>English</v>
      </c>
      <c r="F6" s="7" t="str">
        <f>VLOOKUP(F5,[1]COURSE!$A$2:$B$234,2,0)</f>
        <v>Mathematics</v>
      </c>
      <c r="G6" s="7" t="str">
        <f>VLOOKUP(G5,[1]COURSE!$A$2:$B$234,2,0)</f>
        <v>Physics</v>
      </c>
      <c r="H6" s="7" t="str">
        <f>VLOOKUP(H5,[1]COURSE!$A$2:$B$234,2,0)</f>
        <v>Telugu/Sanskrit</v>
      </c>
      <c r="I6" s="6"/>
      <c r="N6">
        <f t="shared" si="0"/>
        <v>6</v>
      </c>
      <c r="O6">
        <v>0</v>
      </c>
      <c r="P6">
        <f t="shared" si="1"/>
        <v>6</v>
      </c>
    </row>
    <row r="7" spans="1:18">
      <c r="A7" s="29" t="s">
        <v>20</v>
      </c>
      <c r="B7" t="s">
        <v>21</v>
      </c>
      <c r="C7" s="6" t="s">
        <v>22</v>
      </c>
      <c r="D7" s="6" t="s">
        <v>23</v>
      </c>
      <c r="E7" s="9" t="s">
        <v>125</v>
      </c>
      <c r="F7" s="6" t="s">
        <v>27</v>
      </c>
      <c r="G7" s="6" t="s">
        <v>24</v>
      </c>
      <c r="H7" s="9" t="s">
        <v>126</v>
      </c>
      <c r="I7" s="6" t="s">
        <v>26</v>
      </c>
      <c r="J7" s="6" t="s">
        <v>25</v>
      </c>
      <c r="N7">
        <f t="shared" si="0"/>
        <v>8</v>
      </c>
      <c r="O7">
        <v>2</v>
      </c>
      <c r="P7">
        <f t="shared" si="1"/>
        <v>6</v>
      </c>
      <c r="R7" s="19">
        <v>6</v>
      </c>
    </row>
    <row r="8" spans="1:18">
      <c r="A8" s="29"/>
      <c r="C8" s="7" t="str">
        <f>VLOOKUP(C7,[1]COURSE!$A$2:$B$234,2,0)</f>
        <v>Mathematics-II</v>
      </c>
      <c r="D8" s="7" t="str">
        <f>VLOOKUP(D7,[1]COURSE!$A$2:$B$234,2,0)</f>
        <v>Biology</v>
      </c>
      <c r="E8" s="7" t="str">
        <f>VLOOKUP(E7,[1]COURSE!$A$2:$B$234,2,0)</f>
        <v>Engineering Graphics</v>
      </c>
      <c r="F8" s="7" t="str">
        <f>VLOOKUP(F7,[1]COURSE!$A$2:$B$234,2,0)</f>
        <v>Engineering Thermodynamics</v>
      </c>
      <c r="G8" s="7" t="str">
        <f>VLOOKUP(G7,[1]COURSE!$A$2:$B$234,2,0)</f>
        <v>Programming for Problem Solving</v>
      </c>
      <c r="H8" s="7" t="str">
        <f>VLOOKUP(H7,[1]COURSE!$A$2:$B$234,2,0)</f>
        <v>Programming for Problem Solving Lab</v>
      </c>
      <c r="I8" s="7" t="str">
        <f>VLOOKUP(I7,[1]COURSE!$A$2:$B$234,2,0)</f>
        <v>Chemistry-II</v>
      </c>
      <c r="J8" s="7" t="str">
        <f>VLOOKUP(J7,[1]COURSE!$A$2:$B$234,2,0)</f>
        <v>Human Relations at Work</v>
      </c>
      <c r="N8">
        <f t="shared" si="0"/>
        <v>8</v>
      </c>
      <c r="P8">
        <f t="shared" si="1"/>
        <v>8</v>
      </c>
    </row>
    <row r="9" spans="1:18">
      <c r="A9" s="29"/>
      <c r="B9" t="s">
        <v>28</v>
      </c>
      <c r="C9" s="6" t="s">
        <v>22</v>
      </c>
      <c r="D9" s="6" t="s">
        <v>29</v>
      </c>
      <c r="E9" s="6" t="s">
        <v>24</v>
      </c>
      <c r="F9" s="9" t="s">
        <v>126</v>
      </c>
      <c r="G9" s="6" t="s">
        <v>30</v>
      </c>
      <c r="H9" s="9" t="s">
        <v>127</v>
      </c>
      <c r="I9" s="8" t="s">
        <v>39</v>
      </c>
      <c r="N9">
        <f t="shared" si="0"/>
        <v>7</v>
      </c>
      <c r="O9">
        <v>2</v>
      </c>
      <c r="P9">
        <f t="shared" si="1"/>
        <v>5</v>
      </c>
      <c r="R9" s="19">
        <v>4</v>
      </c>
    </row>
    <row r="10" spans="1:18">
      <c r="A10" s="29"/>
      <c r="C10" s="7" t="str">
        <f>VLOOKUP(C9,[1]COURSE!$A$2:$B$234,2,0)</f>
        <v>Mathematics-II</v>
      </c>
      <c r="D10" s="7" t="str">
        <f>VLOOKUP(D9,[1]COURSE!$A$2:$B$234,2,0)</f>
        <v>Engineering Mechanics</v>
      </c>
      <c r="E10" s="7" t="str">
        <f>VLOOKUP(E9,[1]COURSE!$A$2:$B$234,2,0)</f>
        <v>Programming for Problem Solving</v>
      </c>
      <c r="F10" s="7" t="str">
        <f>VLOOKUP(F9,[1]COURSE!$A$2:$B$234,2,0)</f>
        <v>Programming for Problem Solving Lab</v>
      </c>
      <c r="G10" s="7" t="str">
        <f>VLOOKUP(G9,[1]COURSE!$A$2:$B$234,2,0)</f>
        <v>Chemistry</v>
      </c>
      <c r="H10" s="7" t="str">
        <f>VLOOKUP(H9,[1]COURSE!$A$2:$B$234,2,0)</f>
        <v>Chemistry lab</v>
      </c>
      <c r="I10" s="7" t="str">
        <f>VLOOKUP(I9,[1]COURSE!$A$2:$B$234,2,0)</f>
        <v>Workshop Manufacturing practices</v>
      </c>
      <c r="N10">
        <f t="shared" si="0"/>
        <v>7</v>
      </c>
      <c r="P10">
        <f t="shared" si="1"/>
        <v>7</v>
      </c>
    </row>
    <row r="11" spans="1:18">
      <c r="A11" s="29"/>
      <c r="B11" t="s">
        <v>31</v>
      </c>
      <c r="C11" s="6" t="s">
        <v>34</v>
      </c>
      <c r="D11" s="6" t="s">
        <v>128</v>
      </c>
      <c r="E11" s="9" t="s">
        <v>129</v>
      </c>
      <c r="F11" s="6" t="s">
        <v>22</v>
      </c>
      <c r="G11" s="9" t="s">
        <v>125</v>
      </c>
      <c r="H11" s="9" t="s">
        <v>130</v>
      </c>
      <c r="I11" s="6" t="s">
        <v>32</v>
      </c>
      <c r="J11" s="9" t="s">
        <v>131</v>
      </c>
      <c r="K11" s="6" t="s">
        <v>33</v>
      </c>
      <c r="L11" s="9" t="s">
        <v>132</v>
      </c>
      <c r="N11">
        <f t="shared" si="0"/>
        <v>10</v>
      </c>
      <c r="O11">
        <v>5</v>
      </c>
      <c r="P11">
        <f t="shared" si="1"/>
        <v>5</v>
      </c>
      <c r="R11" s="19">
        <v>4</v>
      </c>
    </row>
    <row r="12" spans="1:18">
      <c r="A12" s="29"/>
      <c r="C12" s="7" t="str">
        <f>VLOOKUP(C11,[1]COURSE!$A$2:$B$234,2,0)</f>
        <v xml:space="preserve">English </v>
      </c>
      <c r="D12" s="7" t="str">
        <f>VLOOKUP(D11,[1]COURSE!$A$2:$B$234,2,0)</f>
        <v>Communication Skills-II</v>
      </c>
      <c r="E12" s="7" t="str">
        <f>VLOOKUP(E11,[1]COURSE!$A$2:$B$234,2,0)</f>
        <v>English Lab</v>
      </c>
      <c r="F12" s="7" t="str">
        <f>VLOOKUP(F11,[1]COURSE!$A$2:$B$234,2,0)</f>
        <v>Mathematics-II</v>
      </c>
      <c r="G12" s="7" t="str">
        <f>VLOOKUP(G11,[1]COURSE!$A$2:$B$234,2,0)</f>
        <v>Engineering Graphics</v>
      </c>
      <c r="H12" s="7" t="str">
        <f>VLOOKUP(H11,[1]COURSE!$A$2:$B$234,2,0)</f>
        <v>IT Workshop</v>
      </c>
      <c r="I12" s="7" t="str">
        <f>VLOOKUP(I11,[1]COURSE!$A$2:$B$234,2,0)</f>
        <v>Basic Electrical Engineering</v>
      </c>
      <c r="J12" s="7" t="str">
        <f>VLOOKUP(J11,[1]COURSE!$A$2:$B$234,2,0)</f>
        <v>Basic Electrical Engineering Lab</v>
      </c>
      <c r="K12" s="7" t="str">
        <f>VLOOKUP(K11,[1]COURSE!$A$2:$B$234,2,0)</f>
        <v>Physics-I</v>
      </c>
      <c r="L12" s="7" t="str">
        <f>VLOOKUP(L11,[1]COURSE!$A$2:$B$234,2,0)</f>
        <v>Physics-I lab</v>
      </c>
      <c r="N12">
        <f t="shared" si="0"/>
        <v>10</v>
      </c>
      <c r="P12">
        <f t="shared" si="1"/>
        <v>10</v>
      </c>
    </row>
    <row r="13" spans="1:18">
      <c r="A13" s="29"/>
      <c r="B13" t="s">
        <v>35</v>
      </c>
      <c r="C13" s="6" t="s">
        <v>34</v>
      </c>
      <c r="D13" s="6" t="s">
        <v>128</v>
      </c>
      <c r="E13" s="9" t="s">
        <v>129</v>
      </c>
      <c r="F13" s="6" t="s">
        <v>22</v>
      </c>
      <c r="G13" s="9" t="s">
        <v>125</v>
      </c>
      <c r="H13" s="6" t="s">
        <v>37</v>
      </c>
      <c r="I13" s="9" t="s">
        <v>133</v>
      </c>
      <c r="J13" s="6" t="s">
        <v>36</v>
      </c>
      <c r="K13" s="9" t="s">
        <v>134</v>
      </c>
      <c r="N13">
        <f t="shared" si="0"/>
        <v>9</v>
      </c>
      <c r="O13">
        <v>4</v>
      </c>
      <c r="P13">
        <f t="shared" si="1"/>
        <v>5</v>
      </c>
      <c r="R13" s="19">
        <v>4</v>
      </c>
    </row>
    <row r="14" spans="1:18">
      <c r="A14" s="29"/>
      <c r="C14" s="7" t="str">
        <f>VLOOKUP(C13,[1]COURSE!$A$2:$B$234,2,0)</f>
        <v xml:space="preserve">English </v>
      </c>
      <c r="D14" s="7" t="str">
        <f>VLOOKUP(D13,[1]COURSE!$A$2:$B$234,2,0)</f>
        <v>Communication Skills-II</v>
      </c>
      <c r="E14" s="7" t="str">
        <f>VLOOKUP(E13,[1]COURSE!$A$2:$B$234,2,0)</f>
        <v>English Lab</v>
      </c>
      <c r="F14" s="7" t="str">
        <f>VLOOKUP(F13,[1]COURSE!$A$2:$B$234,2,0)</f>
        <v>Mathematics-II</v>
      </c>
      <c r="G14" s="7" t="str">
        <f>VLOOKUP(G13,[1]COURSE!$A$2:$B$234,2,0)</f>
        <v>Engineering Graphics</v>
      </c>
      <c r="H14" s="7" t="str">
        <f>VLOOKUP(H13,[1]COURSE!$A$2:$B$234,2,0)</f>
        <v>Basic Electrical Engineering</v>
      </c>
      <c r="I14" s="7" t="str">
        <f>VLOOKUP(I13,[1]COURSE!$A$2:$B$234,2,0)</f>
        <v>Basic Electrical Engineering lab</v>
      </c>
      <c r="J14" s="7" t="str">
        <f>VLOOKUP(J13,[1]COURSE!$A$2:$B$234,2,0)</f>
        <v xml:space="preserve">Physics </v>
      </c>
      <c r="K14" s="7" t="str">
        <f>VLOOKUP(K13,[1]COURSE!$A$2:$B$234,2,0)</f>
        <v>Physics Lab</v>
      </c>
      <c r="N14">
        <f t="shared" si="0"/>
        <v>9</v>
      </c>
      <c r="P14">
        <f t="shared" si="1"/>
        <v>9</v>
      </c>
    </row>
    <row r="15" spans="1:18">
      <c r="A15" s="29"/>
      <c r="B15" t="s">
        <v>38</v>
      </c>
      <c r="C15" s="6" t="s">
        <v>44</v>
      </c>
      <c r="D15" s="6" t="s">
        <v>42</v>
      </c>
      <c r="E15" s="9" t="s">
        <v>135</v>
      </c>
      <c r="F15" s="6" t="s">
        <v>43</v>
      </c>
      <c r="G15" s="9" t="s">
        <v>136</v>
      </c>
      <c r="H15" s="6" t="s">
        <v>39</v>
      </c>
      <c r="I15" s="6" t="s">
        <v>40</v>
      </c>
      <c r="J15" s="6" t="s">
        <v>41</v>
      </c>
      <c r="N15">
        <f t="shared" si="0"/>
        <v>8</v>
      </c>
      <c r="O15">
        <v>2</v>
      </c>
      <c r="P15">
        <f t="shared" si="1"/>
        <v>6</v>
      </c>
      <c r="R15" s="19">
        <v>6</v>
      </c>
    </row>
    <row r="16" spans="1:18">
      <c r="A16" s="29"/>
      <c r="C16" s="7" t="str">
        <f>VLOOKUP(C15,[1]COURSE!$A$2:$B$234,2,0)</f>
        <v>Differential equations and Laplace Transforms</v>
      </c>
      <c r="D16" s="7" t="str">
        <f>VLOOKUP(D15,[1]COURSE!$A$2:$B$234,2,0)</f>
        <v>Chemistry</v>
      </c>
      <c r="E16" s="7" t="str">
        <f>VLOOKUP(E15,[1]COURSE!$A$2:$B$234,2,0)</f>
        <v>Chemistry Lab</v>
      </c>
      <c r="F16" s="7" t="str">
        <f>VLOOKUP(F15,[1]COURSE!$A$2:$B$234,2,0)</f>
        <v>Electrical Circuit Analysis</v>
      </c>
      <c r="G16" s="7" t="str">
        <f>VLOOKUP(G15,[1]COURSE!$A$2:$B$234,2,0)</f>
        <v>Electrical Circuit Analysis Lab</v>
      </c>
      <c r="H16" s="7" t="str">
        <f>VLOOKUP(H15,[1]COURSE!$A$2:$B$234,2,0)</f>
        <v>Workshop Manufacturing practices</v>
      </c>
      <c r="I16" s="7" t="str">
        <f>VLOOKUP(I15,[1]COURSE!$A$2:$B$234,2,0)</f>
        <v>Constitution of India</v>
      </c>
      <c r="J16" s="7" t="str">
        <f>VLOOKUP(J15,[1]COURSE!$A$2:$B$234,2,0)</f>
        <v>Environmental Science</v>
      </c>
      <c r="N16">
        <f t="shared" si="0"/>
        <v>8</v>
      </c>
      <c r="P16">
        <f t="shared" si="1"/>
        <v>8</v>
      </c>
    </row>
    <row r="17" spans="1:18">
      <c r="A17" s="29"/>
      <c r="B17" t="s">
        <v>45</v>
      </c>
      <c r="C17" s="6" t="s">
        <v>22</v>
      </c>
      <c r="D17" s="6" t="s">
        <v>24</v>
      </c>
      <c r="E17" s="9" t="s">
        <v>126</v>
      </c>
      <c r="F17" s="6" t="s">
        <v>47</v>
      </c>
      <c r="G17" s="6" t="s">
        <v>46</v>
      </c>
      <c r="H17" s="6" t="s">
        <v>48</v>
      </c>
      <c r="I17" s="9" t="s">
        <v>137</v>
      </c>
      <c r="J17" s="6" t="s">
        <v>40</v>
      </c>
      <c r="N17">
        <f t="shared" si="0"/>
        <v>8</v>
      </c>
      <c r="O17">
        <v>2</v>
      </c>
      <c r="P17">
        <f t="shared" si="1"/>
        <v>6</v>
      </c>
      <c r="R17" s="19">
        <v>6</v>
      </c>
    </row>
    <row r="18" spans="1:18">
      <c r="A18" s="29"/>
      <c r="C18" s="7" t="str">
        <f>VLOOKUP(C17,[1]COURSE!$A$2:$B$234,2,0)</f>
        <v>Mathematics-II</v>
      </c>
      <c r="D18" s="7" t="str">
        <f>VLOOKUP(D17,[1]COURSE!$A$2:$B$234,2,0)</f>
        <v>Programming for Problem Solving</v>
      </c>
      <c r="E18" s="7" t="str">
        <f>VLOOKUP(E17,[1]COURSE!$A$2:$B$234,2,0)</f>
        <v>Programming for Problem Solving Lab</v>
      </c>
      <c r="F18" s="7" t="str">
        <f>VLOOKUP(F17,[1]COURSE!$A$2:$B$234,2,0)</f>
        <v>Engineering Chemistry</v>
      </c>
      <c r="G18" s="7" t="str">
        <f>VLOOKUP(G17,[1]COURSE!$A$2:$B$234,2,0)</f>
        <v>Engineering Mechanics</v>
      </c>
      <c r="H18" s="7" t="str">
        <f>VLOOKUP(H17,[1]COURSE!$A$2:$B$234,2,0)</f>
        <v>Engineering Workshop</v>
      </c>
      <c r="I18" s="7" t="str">
        <f>VLOOKUP(I17,[1]COURSE!$A$2:$B$234,2,0)</f>
        <v>Fuels and Lubricants Lab</v>
      </c>
      <c r="J18" s="7" t="str">
        <f>VLOOKUP(J17,[1]COURSE!$A$2:$B$234,2,0)</f>
        <v>Constitution of India</v>
      </c>
      <c r="N18">
        <f t="shared" si="0"/>
        <v>8</v>
      </c>
      <c r="P18">
        <f t="shared" si="1"/>
        <v>8</v>
      </c>
    </row>
    <row r="19" spans="1:18">
      <c r="A19" s="29"/>
      <c r="B19" t="s">
        <v>49</v>
      </c>
      <c r="C19" s="6" t="s">
        <v>52</v>
      </c>
      <c r="D19" s="9" t="s">
        <v>138</v>
      </c>
      <c r="E19" s="6" t="s">
        <v>51</v>
      </c>
      <c r="F19" s="9" t="s">
        <v>139</v>
      </c>
      <c r="G19" s="6" t="s">
        <v>140</v>
      </c>
      <c r="H19" s="6" t="s">
        <v>50</v>
      </c>
      <c r="I19" s="8" t="s">
        <v>54</v>
      </c>
      <c r="J19" s="6" t="s">
        <v>53</v>
      </c>
      <c r="N19">
        <f t="shared" si="0"/>
        <v>8</v>
      </c>
      <c r="O19">
        <v>2</v>
      </c>
      <c r="P19">
        <f t="shared" si="1"/>
        <v>6</v>
      </c>
      <c r="R19" s="19">
        <v>5</v>
      </c>
    </row>
    <row r="20" spans="1:18">
      <c r="A20" s="10"/>
      <c r="C20" s="7" t="str">
        <f>VLOOKUP(C19,[1]COURSE!$A$2:$B$234,2,0)</f>
        <v>Programming for Material Problem Solving</v>
      </c>
      <c r="D20" s="7" t="str">
        <f>VLOOKUP(D19,[1]COURSE!$A$2:$B$234,2,0)</f>
        <v>Programming for Material Problem Solving Lab</v>
      </c>
      <c r="E20" s="7" t="str">
        <f>VLOOKUP(E19,[1]COURSE!$A$2:$B$234,2,0)</f>
        <v>Chemistry</v>
      </c>
      <c r="F20" s="7" t="str">
        <f>VLOOKUP(F19,[1]COURSE!$A$2:$B$234,2,0)</f>
        <v>Chemistry Lab</v>
      </c>
      <c r="G20" s="7" t="str">
        <f>VLOOKUP(G19,[1]COURSE!$A$2:$B$234,2,0)</f>
        <v>Communication Skills-II</v>
      </c>
      <c r="H20" s="7" t="str">
        <f>VLOOKUP(H19,[1]COURSE!$A$2:$B$234,2,0)</f>
        <v>Mathematics - II</v>
      </c>
      <c r="I20" s="7" t="str">
        <f>VLOOKUP(I19,[1]COURSE!$A$2:$B$234,2,0)</f>
        <v>Engineering Workshop Theory</v>
      </c>
      <c r="J20" s="7" t="str">
        <f>VLOOKUP(J19,[1]COURSE!$A$2:$B$234,2,0)</f>
        <v>Introduction to Materials Engineering</v>
      </c>
      <c r="K20" s="8"/>
      <c r="N20">
        <f t="shared" si="0"/>
        <v>8</v>
      </c>
      <c r="P20">
        <f t="shared" si="1"/>
        <v>8</v>
      </c>
    </row>
    <row r="21" spans="1:18">
      <c r="A21" s="10"/>
      <c r="C21" s="6"/>
      <c r="D21" s="6"/>
      <c r="E21" s="6"/>
      <c r="F21" s="6"/>
      <c r="G21" s="6"/>
      <c r="H21" s="6"/>
      <c r="I21" s="8"/>
      <c r="J21" s="11"/>
      <c r="K21" s="8"/>
      <c r="N21">
        <f t="shared" si="0"/>
        <v>0</v>
      </c>
      <c r="P21">
        <f t="shared" si="1"/>
        <v>0</v>
      </c>
    </row>
    <row r="22" spans="1:18">
      <c r="A22" s="29" t="s">
        <v>55</v>
      </c>
      <c r="B22" t="s">
        <v>21</v>
      </c>
      <c r="C22" s="6" t="s">
        <v>56</v>
      </c>
      <c r="D22" s="6" t="s">
        <v>57</v>
      </c>
      <c r="E22" s="6" t="s">
        <v>60</v>
      </c>
      <c r="F22" s="6" t="s">
        <v>61</v>
      </c>
      <c r="G22" s="9" t="s">
        <v>141</v>
      </c>
      <c r="H22" s="9" t="s">
        <v>142</v>
      </c>
      <c r="I22" s="6" t="s">
        <v>59</v>
      </c>
      <c r="J22" s="6" t="s">
        <v>58</v>
      </c>
      <c r="N22">
        <f t="shared" si="0"/>
        <v>8</v>
      </c>
      <c r="O22">
        <v>2</v>
      </c>
      <c r="P22">
        <f t="shared" si="1"/>
        <v>6</v>
      </c>
      <c r="R22" s="19">
        <v>6</v>
      </c>
    </row>
    <row r="23" spans="1:18">
      <c r="A23" s="29"/>
      <c r="C23" s="7" t="str">
        <f>VLOOKUP(C22,[1]COURSE!$A$2:$B$234,2,0)</f>
        <v>Environmental Science</v>
      </c>
      <c r="D23" s="7" t="str">
        <f>VLOOKUP(D22,[1]COURSE!$A$2:$B$234,2,0)</f>
        <v xml:space="preserve">Process Heat Transfer </v>
      </c>
      <c r="E23" s="7" t="str">
        <f>VLOOKUP(E22,[1]COURSE!$A$2:$B$234,2,0)</f>
        <v xml:space="preserve">Mechanical Unit Operations   </v>
      </c>
      <c r="F23" s="7" t="str">
        <f>VLOOKUP(F22,[1]COURSE!$A$2:$B$234,2,0)</f>
        <v xml:space="preserve">Mass Transfer Operations-I    </v>
      </c>
      <c r="G23" s="7" t="str">
        <f>VLOOKUP(G22,[1]COURSE!$A$2:$B$234,2,0)</f>
        <v xml:space="preserve">Process Heat Transfer Lab </v>
      </c>
      <c r="H23" s="7" t="str">
        <f>VLOOKUP(H22,[1]COURSE!$A$2:$B$234,2,0)</f>
        <v xml:space="preserve">Mechanical Unit Operations Lab </v>
      </c>
      <c r="I23" s="7" t="str">
        <f>VLOOKUP(I22,[1]COURSE!$A$2:$B$234,2,0)</f>
        <v>Managerail Economics and Financial Analysis</v>
      </c>
      <c r="J23" s="7" t="str">
        <f>VLOOKUP(J22,[1]COURSE!$A$2:$B$234,2,0)</f>
        <v xml:space="preserve">Material Science </v>
      </c>
      <c r="N23">
        <f t="shared" si="0"/>
        <v>8</v>
      </c>
      <c r="P23">
        <f t="shared" si="1"/>
        <v>8</v>
      </c>
    </row>
    <row r="24" spans="1:18">
      <c r="A24" s="29"/>
      <c r="B24" t="s">
        <v>28</v>
      </c>
      <c r="C24" s="6" t="s">
        <v>62</v>
      </c>
      <c r="D24" s="6" t="s">
        <v>64</v>
      </c>
      <c r="E24" s="6" t="s">
        <v>63</v>
      </c>
      <c r="F24" s="6" t="s">
        <v>65</v>
      </c>
      <c r="G24" s="6" t="s">
        <v>66</v>
      </c>
      <c r="H24" s="9" t="s">
        <v>143</v>
      </c>
      <c r="I24" s="9" t="s">
        <v>144</v>
      </c>
      <c r="J24" s="9" t="s">
        <v>145</v>
      </c>
      <c r="K24" s="9" t="s">
        <v>146</v>
      </c>
      <c r="N24">
        <f t="shared" si="0"/>
        <v>9</v>
      </c>
      <c r="O24">
        <v>4</v>
      </c>
      <c r="P24">
        <f t="shared" si="1"/>
        <v>5</v>
      </c>
      <c r="R24" s="19">
        <v>5</v>
      </c>
    </row>
    <row r="25" spans="1:18">
      <c r="A25" s="29"/>
      <c r="C25" s="7" t="str">
        <f>VLOOKUP(C24,[1]COURSE!$A$2:$B$234,2,0)</f>
        <v>Hydraulic Engineering</v>
      </c>
      <c r="D25" s="7" t="str">
        <f>VLOOKUP(D24,[1]COURSE!$A$2:$B$234,2,0)</f>
        <v xml:space="preserve">Engineering Geology </v>
      </c>
      <c r="E25" s="7" t="str">
        <f>VLOOKUP(E24,[1]COURSE!$A$2:$B$234,2,0)</f>
        <v>Structural Analysis-I</v>
      </c>
      <c r="F25" s="7" t="str">
        <f>VLOOKUP(F24,[1]COURSE!$A$2:$B$234,2,0)</f>
        <v>Design of Concrete Structures</v>
      </c>
      <c r="G25" s="7" t="str">
        <f>VLOOKUP(G24,[1]COURSE!$A$2:$B$234,2,0)</f>
        <v>Civil Engineering-Societal and Global Impact</v>
      </c>
      <c r="H25" s="7" t="str">
        <f>VLOOKUP(H24,[1]COURSE!$A$2:$B$234,2,0)</f>
        <v>Hydraulic Engineering Lab</v>
      </c>
      <c r="I25" s="7" t="str">
        <f>VLOOKUP(I24,[1]COURSE!$A$2:$B$234,2,0)</f>
        <v>Computer Aided Drafting of Buildings Lab</v>
      </c>
      <c r="J25" s="7" t="str">
        <f>VLOOKUP(J24,[1]COURSE!$A$2:$B$234,2,0)</f>
        <v>Technical Seminar-II</v>
      </c>
      <c r="K25" s="7" t="str">
        <f>VLOOKUP(K24,[1]COURSE!$A$2:$B$234,2,0)</f>
        <v>EffectiveTechnical Communication Lab-I</v>
      </c>
      <c r="N25">
        <f t="shared" si="0"/>
        <v>9</v>
      </c>
      <c r="P25">
        <f t="shared" si="1"/>
        <v>9</v>
      </c>
    </row>
    <row r="26" spans="1:18">
      <c r="A26" s="29"/>
      <c r="B26" t="s">
        <v>31</v>
      </c>
      <c r="C26" s="6" t="s">
        <v>56</v>
      </c>
      <c r="D26" s="6" t="s">
        <v>67</v>
      </c>
      <c r="E26" s="6" t="s">
        <v>68</v>
      </c>
      <c r="F26" s="6" t="s">
        <v>69</v>
      </c>
      <c r="G26" s="6" t="s">
        <v>71</v>
      </c>
      <c r="H26" s="9" t="s">
        <v>147</v>
      </c>
      <c r="I26" s="9" t="s">
        <v>148</v>
      </c>
      <c r="J26" s="9" t="s">
        <v>149</v>
      </c>
      <c r="K26" s="6" t="s">
        <v>70</v>
      </c>
      <c r="N26">
        <f t="shared" si="0"/>
        <v>9</v>
      </c>
      <c r="O26">
        <v>3</v>
      </c>
      <c r="P26">
        <f t="shared" si="1"/>
        <v>6</v>
      </c>
      <c r="R26" s="19">
        <v>6</v>
      </c>
    </row>
    <row r="27" spans="1:18">
      <c r="A27" s="29"/>
      <c r="C27" s="7" t="str">
        <f>VLOOKUP(C26,[1]COURSE!$A$2:$B$234,2,0)</f>
        <v>Environmental Science</v>
      </c>
      <c r="D27" s="7" t="str">
        <f>VLOOKUP(D26,[1]COURSE!$A$2:$B$234,2,0)</f>
        <v>Computer Organization &amp; Architecture</v>
      </c>
      <c r="E27" s="7" t="str">
        <f>VLOOKUP(E26,[1]COURSE!$A$2:$B$234,2,0)</f>
        <v>Database Management Systems</v>
      </c>
      <c r="F27" s="7" t="str">
        <f>VLOOKUP(F26,[1]COURSE!$A$2:$B$234,2,0)</f>
        <v>Design &amp; Analysis of Algorithms</v>
      </c>
      <c r="G27" s="7" t="str">
        <f>VLOOKUP(G26,[1]COURSE!$A$2:$B$234,2,0)</f>
        <v>Data Analytics</v>
      </c>
      <c r="H27" s="7" t="str">
        <f>VLOOKUP(H26,[1]COURSE!$A$2:$B$234,2,0)</f>
        <v>Computer Organization &amp; Architecture lab</v>
      </c>
      <c r="I27" s="7" t="str">
        <f>VLOOKUP(I26,[1]COURSE!$A$2:$B$234,2,0)</f>
        <v>Database Management Systems lab</v>
      </c>
      <c r="J27" s="7" t="str">
        <f>VLOOKUP(J26,[1]COURSE!$A$2:$B$234,2,0)</f>
        <v>Design &amp; Analysis of Algorithms lab</v>
      </c>
      <c r="K27" s="7" t="str">
        <f>VLOOKUP(K26,[1]COURSE!$A$2:$B$234,2,0)</f>
        <v>Managerial Economics and Financial Analysis</v>
      </c>
      <c r="N27">
        <f t="shared" si="0"/>
        <v>9</v>
      </c>
      <c r="P27">
        <f t="shared" si="1"/>
        <v>9</v>
      </c>
    </row>
    <row r="28" spans="1:18">
      <c r="A28" s="29"/>
      <c r="B28" t="s">
        <v>35</v>
      </c>
      <c r="C28" s="6" t="s">
        <v>72</v>
      </c>
      <c r="D28" s="9" t="s">
        <v>150</v>
      </c>
      <c r="E28" s="6" t="s">
        <v>73</v>
      </c>
      <c r="F28" s="6" t="s">
        <v>74</v>
      </c>
      <c r="G28" s="6" t="s">
        <v>75</v>
      </c>
      <c r="H28" s="6" t="s">
        <v>76</v>
      </c>
      <c r="I28" s="9" t="s">
        <v>151</v>
      </c>
      <c r="J28" s="9" t="s">
        <v>152</v>
      </c>
      <c r="K28" s="6" t="s">
        <v>70</v>
      </c>
      <c r="N28">
        <f t="shared" si="0"/>
        <v>9</v>
      </c>
      <c r="O28">
        <v>3</v>
      </c>
      <c r="P28">
        <f t="shared" si="1"/>
        <v>6</v>
      </c>
      <c r="R28" s="19">
        <v>6</v>
      </c>
    </row>
    <row r="29" spans="1:18">
      <c r="A29" s="29"/>
      <c r="C29" s="7" t="str">
        <f>VLOOKUP(C28,[1]COURSE!$A$2:$B$234,2,0)</f>
        <v>Object Oriented Programming</v>
      </c>
      <c r="D29" s="7" t="str">
        <f>VLOOKUP(D28,[1]COURSE!$A$2:$B$234,2,0)</f>
        <v>Object Oriented Programming lab</v>
      </c>
      <c r="E29" s="7" t="str">
        <f>VLOOKUP(E28,[1]COURSE!$A$2:$B$234,2,0)</f>
        <v>Analog Circuits</v>
      </c>
      <c r="F29" s="7" t="str">
        <f>VLOOKUP(F28,[1]COURSE!$A$2:$B$234,2,0)</f>
        <v>Control Systems</v>
      </c>
      <c r="G29" s="7" t="str">
        <f>VLOOKUP(G28,[1]COURSE!$A$2:$B$234,2,0)</f>
        <v>Electromagnetic Waves</v>
      </c>
      <c r="H29" s="7" t="str">
        <f>VLOOKUP(H28,[1]COURSE!$A$2:$B$234,2,0)</f>
        <v>Probability Theory and Stochastic Processes</v>
      </c>
      <c r="I29" s="7" t="str">
        <f>VLOOKUP(I28,[1]COURSE!$A$2:$B$234,2,0)</f>
        <v>Analog Circuits lab</v>
      </c>
      <c r="J29" s="7" t="str">
        <f>VLOOKUP(J28,[1]COURSE!$A$2:$B$234,2,0)</f>
        <v>Electronics mini Project-II</v>
      </c>
      <c r="K29" s="7" t="str">
        <f>VLOOKUP(K28,[1]COURSE!$A$2:$B$234,2,0)</f>
        <v>Managerial Economics and Financial Analysis</v>
      </c>
      <c r="N29">
        <f t="shared" si="0"/>
        <v>9</v>
      </c>
      <c r="P29">
        <f t="shared" si="1"/>
        <v>9</v>
      </c>
    </row>
    <row r="30" spans="1:18" ht="13.15" customHeight="1">
      <c r="A30" s="29"/>
      <c r="B30" t="s">
        <v>38</v>
      </c>
      <c r="C30" s="6" t="s">
        <v>78</v>
      </c>
      <c r="D30" s="6" t="s">
        <v>79</v>
      </c>
      <c r="E30" s="6" t="s">
        <v>80</v>
      </c>
      <c r="F30" s="6" t="s">
        <v>81</v>
      </c>
      <c r="G30" s="6" t="s">
        <v>82</v>
      </c>
      <c r="H30" s="9" t="s">
        <v>153</v>
      </c>
      <c r="I30" s="9" t="s">
        <v>154</v>
      </c>
      <c r="J30" s="9" t="s">
        <v>155</v>
      </c>
      <c r="K30" s="6" t="s">
        <v>77</v>
      </c>
      <c r="N30">
        <f t="shared" si="0"/>
        <v>9</v>
      </c>
      <c r="O30">
        <v>3</v>
      </c>
      <c r="P30">
        <f t="shared" si="1"/>
        <v>6</v>
      </c>
      <c r="R30" s="19">
        <v>6</v>
      </c>
    </row>
    <row r="31" spans="1:18" ht="13.15" customHeight="1">
      <c r="A31" s="29"/>
      <c r="C31" s="7" t="str">
        <f>VLOOKUP(C30,[1]COURSE!$A$2:$B$234,2,0)</f>
        <v>Electrical Machines-II</v>
      </c>
      <c r="D31" s="7" t="str">
        <f>VLOOKUP(D30,[1]COURSE!$A$2:$B$234,2,0)</f>
        <v>Power Electronics</v>
      </c>
      <c r="E31" s="7" t="str">
        <f>VLOOKUP(E30,[1]COURSE!$A$2:$B$234,2,0)</f>
        <v>Digital Electronics</v>
      </c>
      <c r="F31" s="7" t="str">
        <f>VLOOKUP(F30,[1]COURSE!$A$2:$B$234,2,0)</f>
        <v>Power Systems-I</v>
      </c>
      <c r="G31" s="7" t="str">
        <f>VLOOKUP(G30,[1]COURSE!$A$2:$B$234,2,0)</f>
        <v>Signals and Systems</v>
      </c>
      <c r="H31" s="7" t="str">
        <f>VLOOKUP(H30,[1]COURSE!$A$2:$B$234,2,0)</f>
        <v>Electrical Machines-I Lab</v>
      </c>
      <c r="I31" s="7" t="str">
        <f>VLOOKUP(I30,[1]COURSE!$A$2:$B$234,2,0)</f>
        <v>Power Electronics Lab</v>
      </c>
      <c r="J31" s="7" t="str">
        <f>VLOOKUP(J30,[1]COURSE!$A$2:$B$234,2,0)</f>
        <v>Digital Electronics Lab</v>
      </c>
      <c r="K31" s="7" t="str">
        <f>VLOOKUP(K30,[1]COURSE!$A$2:$B$234,2,0)</f>
        <v>Delvlopement of Socities and Communication Skills-1</v>
      </c>
      <c r="N31">
        <f t="shared" si="0"/>
        <v>9</v>
      </c>
      <c r="P31">
        <f t="shared" si="1"/>
        <v>9</v>
      </c>
    </row>
    <row r="32" spans="1:18">
      <c r="A32" s="29"/>
      <c r="B32" t="s">
        <v>45</v>
      </c>
      <c r="C32" s="6" t="s">
        <v>83</v>
      </c>
      <c r="D32" s="6" t="s">
        <v>84</v>
      </c>
      <c r="E32" s="6" t="s">
        <v>85</v>
      </c>
      <c r="F32" s="6" t="s">
        <v>86</v>
      </c>
      <c r="G32" s="6" t="s">
        <v>87</v>
      </c>
      <c r="H32" s="9" t="s">
        <v>156</v>
      </c>
      <c r="I32" s="9" t="s">
        <v>157</v>
      </c>
      <c r="J32" s="9" t="s">
        <v>158</v>
      </c>
      <c r="K32" s="6" t="s">
        <v>40</v>
      </c>
      <c r="N32">
        <f t="shared" si="0"/>
        <v>9</v>
      </c>
      <c r="O32">
        <v>3</v>
      </c>
      <c r="P32">
        <f t="shared" si="1"/>
        <v>6</v>
      </c>
      <c r="R32" s="19">
        <v>6</v>
      </c>
    </row>
    <row r="33" spans="1:18">
      <c r="A33" s="29"/>
      <c r="C33" s="7" t="str">
        <f>VLOOKUP(C32,[1]COURSE!$A$2:$B$234,2,0)</f>
        <v>Fluid Mechanics and Hydraulic Machines</v>
      </c>
      <c r="D33" s="7" t="str">
        <f>VLOOKUP(D32,[1]COURSE!$A$2:$B$234,2,0)</f>
        <v>Instrumentation and Control Systems</v>
      </c>
      <c r="E33" s="7" t="str">
        <f>VLOOKUP(E32,[1]COURSE!$A$2:$B$234,2,0)</f>
        <v>Manufacturing Process</v>
      </c>
      <c r="F33" s="7" t="str">
        <f>VLOOKUP(F32,[1]COURSE!$A$2:$B$234,2,0)</f>
        <v>Kinematics of Machinery</v>
      </c>
      <c r="G33" s="7" t="str">
        <f>VLOOKUP(G32,[1]COURSE!$A$2:$B$234,2,0)</f>
        <v>Metrology and Machine Tools</v>
      </c>
      <c r="H33" s="7" t="str">
        <f>VLOOKUP(H32,[1]COURSE!$A$2:$B$234,2,0)</f>
        <v>Fluid Mechanics &amp; Hydraulic Machinery Lab</v>
      </c>
      <c r="I33" s="7" t="str">
        <f>VLOOKUP(I32,[1]COURSE!$A$2:$B$234,2,0)</f>
        <v>Metrology and Instrumentation Lab</v>
      </c>
      <c r="J33" s="7" t="str">
        <f>VLOOKUP(J32,[1]COURSE!$A$2:$B$234,2,0)</f>
        <v>Manufacturing Process Lab</v>
      </c>
      <c r="K33" s="7" t="str">
        <f>VLOOKUP(K32,[1]COURSE!$A$2:$B$234,2,0)</f>
        <v>Constitution of India</v>
      </c>
      <c r="N33">
        <f t="shared" si="0"/>
        <v>9</v>
      </c>
      <c r="P33">
        <f t="shared" si="1"/>
        <v>9</v>
      </c>
    </row>
    <row r="34" spans="1:18">
      <c r="A34" s="29"/>
      <c r="B34" t="s">
        <v>49</v>
      </c>
      <c r="C34" s="6" t="s">
        <v>88</v>
      </c>
      <c r="D34" s="6" t="s">
        <v>89</v>
      </c>
      <c r="E34" s="6" t="s">
        <v>90</v>
      </c>
      <c r="F34" s="6" t="s">
        <v>91</v>
      </c>
      <c r="G34" s="6" t="s">
        <v>92</v>
      </c>
      <c r="H34" s="9" t="s">
        <v>159</v>
      </c>
      <c r="I34" s="9" t="s">
        <v>160</v>
      </c>
      <c r="J34" s="6" t="s">
        <v>161</v>
      </c>
      <c r="N34">
        <f t="shared" si="0"/>
        <v>8</v>
      </c>
      <c r="O34">
        <v>2</v>
      </c>
      <c r="P34">
        <f t="shared" si="1"/>
        <v>6</v>
      </c>
      <c r="R34" s="19">
        <v>5</v>
      </c>
    </row>
    <row r="35" spans="1:18">
      <c r="A35" s="10"/>
      <c r="C35" s="7" t="str">
        <f>VLOOKUP(C34,[1]COURSE!$A$2:$B$234,2,0)</f>
        <v>Phase Transformations</v>
      </c>
      <c r="D35" s="7" t="str">
        <f>VLOOKUP(D34,[1]COURSE!$A$2:$B$234,2,0)</f>
        <v>Production of Iron</v>
      </c>
      <c r="E35" s="7" t="str">
        <f>VLOOKUP(E34,[1]COURSE!$A$2:$B$234,2,0)</f>
        <v>Mechanical Metallurgy</v>
      </c>
      <c r="F35" s="7" t="str">
        <f>VLOOKUP(F34,[1]COURSE!$A$2:$B$234,2,0)</f>
        <v>Metal Casting</v>
      </c>
      <c r="G35" s="7" t="str">
        <f>VLOOKUP(G34,[1]COURSE!$A$2:$B$234,2,0)</f>
        <v>Non Ferrous Extractive Metallurgy</v>
      </c>
      <c r="H35" s="7" t="str">
        <f>VLOOKUP(H34,[1]COURSE!$A$2:$B$234,2,0)</f>
        <v>Mechanical Metallurgy Lab</v>
      </c>
      <c r="I35" s="7" t="str">
        <f>VLOOKUP(I34,[1]COURSE!$A$2:$B$234,2,0)</f>
        <v>Metal Casting Lab</v>
      </c>
      <c r="J35" s="7" t="str">
        <f>VLOOKUP(J34,[1]COURSE!$A$2:$B$234,2,0)</f>
        <v>Non Ferrous Extractive Metallurgy Lab</v>
      </c>
      <c r="N35">
        <f t="shared" si="0"/>
        <v>8</v>
      </c>
      <c r="P35">
        <f t="shared" si="1"/>
        <v>8</v>
      </c>
    </row>
    <row r="36" spans="1:18">
      <c r="A36" s="10"/>
      <c r="C36" s="6"/>
      <c r="D36" s="6"/>
      <c r="E36" s="6"/>
      <c r="F36" s="6"/>
      <c r="G36" s="6"/>
      <c r="H36" s="6"/>
      <c r="I36" s="6"/>
      <c r="J36" s="6"/>
      <c r="N36">
        <f t="shared" si="0"/>
        <v>0</v>
      </c>
      <c r="P36">
        <f t="shared" si="1"/>
        <v>0</v>
      </c>
    </row>
    <row r="37" spans="1:18">
      <c r="A37" s="29" t="s">
        <v>93</v>
      </c>
      <c r="B37" t="s">
        <v>21</v>
      </c>
      <c r="C37" s="9" t="s">
        <v>162</v>
      </c>
      <c r="D37" s="6" t="s">
        <v>95</v>
      </c>
      <c r="E37" s="6" t="s">
        <v>96</v>
      </c>
      <c r="F37" s="6" t="s">
        <v>97</v>
      </c>
      <c r="G37" s="6" t="s">
        <v>98</v>
      </c>
      <c r="H37" s="9" t="s">
        <v>163</v>
      </c>
      <c r="I37" s="9" t="s">
        <v>164</v>
      </c>
      <c r="J37" s="9" t="s">
        <v>165</v>
      </c>
      <c r="K37" s="6" t="s">
        <v>94</v>
      </c>
      <c r="L37" s="6" t="s">
        <v>166</v>
      </c>
      <c r="M37" s="6" t="s">
        <v>167</v>
      </c>
      <c r="N37">
        <f t="shared" si="0"/>
        <v>10</v>
      </c>
      <c r="O37">
        <v>4</v>
      </c>
      <c r="P37">
        <f t="shared" si="1"/>
        <v>6</v>
      </c>
      <c r="R37" s="19">
        <v>5</v>
      </c>
    </row>
    <row r="38" spans="1:18">
      <c r="A38" s="29"/>
      <c r="C38" s="7" t="str">
        <f>VLOOKUP(C37,[1]COURSE!$A$2:$B$234,2,0)</f>
        <v>Comprehensive Viva Voce - I</v>
      </c>
      <c r="D38" s="7" t="str">
        <f>VLOOKUP(D37,[1]COURSE!$A$2:$B$234,2,0)</f>
        <v>Chemical Reaction Engineering - II</v>
      </c>
      <c r="E38" s="7" t="str">
        <f>VLOOKUP(E37,[1]COURSE!$A$2:$B$234,2,0)</f>
        <v>Instrumentation and Process Control</v>
      </c>
      <c r="F38" s="7" t="str">
        <f>VLOOKUP(F37,[1]COURSE!$A$2:$B$234,2,0)</f>
        <v>General Chemical Technology</v>
      </c>
      <c r="G38" s="7" t="str">
        <f>VLOOKUP(G37,[1]COURSE!$A$2:$B$234,2,0)</f>
        <v>Plant Design and Economics</v>
      </c>
      <c r="H38" s="7" t="str">
        <f>VLOOKUP(H37,[1]COURSE!$A$2:$B$234,2,0)</f>
        <v xml:space="preserve">Chemical Reaction Engineering Lab </v>
      </c>
      <c r="I38" s="7" t="str">
        <f>VLOOKUP(I37,[1]COURSE!$A$2:$B$234,2,0)</f>
        <v>Instrumentation and Process Control Lab</v>
      </c>
      <c r="J38" s="7" t="str">
        <f>VLOOKUP(J37,[1]COURSE!$A$2:$B$234,2,0)</f>
        <v>Seminar - IV</v>
      </c>
      <c r="K38" s="7" t="str">
        <f>VLOOKUP(K37,[1]COURSE!$A$2:$B$234,2,0)</f>
        <v>Object Oriented Programming Structures through Java</v>
      </c>
      <c r="L38" s="7" t="str">
        <f>VLOOKUP(L37,[1]COURSE!$A$2:$B$234,2,0)</f>
        <v>Object Oriented Programming Structures through Java Lab</v>
      </c>
      <c r="M38" s="7" t="str">
        <f>VLOOKUP(M37,[1]COURSE!$A$2:$B$234,2,0)</f>
        <v>Soft Skills - II</v>
      </c>
      <c r="N38">
        <f t="shared" si="0"/>
        <v>10</v>
      </c>
      <c r="P38">
        <f t="shared" si="1"/>
        <v>10</v>
      </c>
    </row>
    <row r="39" spans="1:18">
      <c r="A39" s="29"/>
      <c r="B39" t="s">
        <v>28</v>
      </c>
      <c r="C39" s="9" t="s">
        <v>168</v>
      </c>
      <c r="D39" s="6" t="s">
        <v>99</v>
      </c>
      <c r="E39" s="6" t="s">
        <v>100</v>
      </c>
      <c r="F39" s="6" t="s">
        <v>101</v>
      </c>
      <c r="G39" s="6" t="s">
        <v>102</v>
      </c>
      <c r="H39" s="9" t="s">
        <v>169</v>
      </c>
      <c r="I39" s="9" t="s">
        <v>170</v>
      </c>
      <c r="J39" s="6" t="s">
        <v>94</v>
      </c>
      <c r="K39" s="9" t="s">
        <v>166</v>
      </c>
      <c r="L39" s="6" t="s">
        <v>167</v>
      </c>
      <c r="N39">
        <f t="shared" si="0"/>
        <v>10</v>
      </c>
      <c r="O39">
        <v>4</v>
      </c>
      <c r="P39">
        <f t="shared" si="1"/>
        <v>6</v>
      </c>
      <c r="R39" s="19">
        <v>5</v>
      </c>
    </row>
    <row r="40" spans="1:18">
      <c r="A40" s="29"/>
      <c r="C40" s="7" t="str">
        <f>VLOOKUP(C39,[1]COURSE!$A$2:$B$234,2,0)</f>
        <v>Comprehensive Viva-I</v>
      </c>
      <c r="D40" s="7" t="str">
        <f>VLOOKUP(D39,[1]COURSE!$A$2:$B$234,2,0)</f>
        <v xml:space="preserve">Construction Engineering, Estimation and Specifications </v>
      </c>
      <c r="E40" s="7" t="str">
        <f>VLOOKUP(E39,[1]COURSE!$A$2:$B$234,2,0)</f>
        <v>Transportation Engineering-II</v>
      </c>
      <c r="F40" s="7" t="str">
        <f>VLOOKUP(F39,[1]COURSE!$A$2:$B$234,2,0)</f>
        <v>Environmental Engineering</v>
      </c>
      <c r="G40" s="7" t="str">
        <f>VLOOKUP(G39,[1]COURSE!$A$2:$B$234,2,0)</f>
        <v>Foundation Engineering</v>
      </c>
      <c r="H40" s="7" t="str">
        <f>VLOOKUP(H39,[1]COURSE!$A$2:$B$234,2,0)</f>
        <v>Environmental Engineering Lab</v>
      </c>
      <c r="I40" s="7" t="str">
        <f>VLOOKUP(I39,[1]COURSE!$A$2:$B$234,2,0)</f>
        <v>Seminar-IV</v>
      </c>
      <c r="J40" s="7" t="str">
        <f>VLOOKUP(J39,[1]COURSE!$A$2:$B$234,2,0)</f>
        <v>Object Oriented Programming Structures through Java</v>
      </c>
      <c r="K40" s="7" t="str">
        <f>VLOOKUP(K39,[1]COURSE!$A$2:$B$234,2,0)</f>
        <v>Object Oriented Programming Structures through Java Lab</v>
      </c>
      <c r="L40" s="7" t="str">
        <f>VLOOKUP(L39,[1]COURSE!$A$2:$B$234,2,0)</f>
        <v>Soft Skills - II</v>
      </c>
      <c r="N40">
        <f t="shared" si="0"/>
        <v>10</v>
      </c>
      <c r="P40">
        <f t="shared" si="1"/>
        <v>10</v>
      </c>
    </row>
    <row r="41" spans="1:18">
      <c r="A41" s="29"/>
      <c r="B41" t="s">
        <v>31</v>
      </c>
      <c r="C41" s="9" t="s">
        <v>171</v>
      </c>
      <c r="D41" s="6" t="s">
        <v>103</v>
      </c>
      <c r="E41" s="6" t="s">
        <v>104</v>
      </c>
      <c r="F41" s="6" t="s">
        <v>105</v>
      </c>
      <c r="G41" s="6" t="s">
        <v>106</v>
      </c>
      <c r="H41" s="6" t="s">
        <v>107</v>
      </c>
      <c r="I41" s="9" t="s">
        <v>172</v>
      </c>
      <c r="J41" s="9" t="s">
        <v>173</v>
      </c>
      <c r="K41" s="9" t="s">
        <v>174</v>
      </c>
      <c r="L41" s="6" t="s">
        <v>167</v>
      </c>
      <c r="N41">
        <f t="shared" si="0"/>
        <v>10</v>
      </c>
      <c r="O41">
        <v>4</v>
      </c>
      <c r="P41">
        <f t="shared" si="1"/>
        <v>6</v>
      </c>
      <c r="R41" s="19">
        <v>5</v>
      </c>
    </row>
    <row r="42" spans="1:18">
      <c r="A42" s="29"/>
      <c r="C42" s="7" t="str">
        <f>VLOOKUP(C41,[1]COURSE!$A$2:$B$234,2,0)</f>
        <v>Comprehensive Viva-I</v>
      </c>
      <c r="D42" s="7" t="str">
        <f>VLOOKUP(D41,[1]COURSE!$A$2:$B$234,2,0)</f>
        <v>Principle of Programming Languages</v>
      </c>
      <c r="E42" s="7" t="str">
        <f>VLOOKUP(E41,[1]COURSE!$A$2:$B$234,2,0)</f>
        <v>Linux Programming</v>
      </c>
      <c r="F42" s="7" t="str">
        <f>VLOOKUP(F41,[1]COURSE!$A$2:$B$234,2,0)</f>
        <v>Data Mining</v>
      </c>
      <c r="G42" s="7" t="str">
        <f>VLOOKUP(G41,[1]COURSE!$A$2:$B$234,2,0)</f>
        <v>Computer Networks</v>
      </c>
      <c r="H42" s="7" t="str">
        <f>VLOOKUP(H41,[1]COURSE!$A$2:$B$234,2,0)</f>
        <v xml:space="preserve">Software Engineering </v>
      </c>
      <c r="I42" s="7" t="str">
        <f>VLOOKUP(I41,[1]COURSE!$A$2:$B$234,2,0)</f>
        <v>Data Mining Lab</v>
      </c>
      <c r="J42" s="7" t="str">
        <f>VLOOKUP(J41,[1]COURSE!$A$2:$B$234,2,0)</f>
        <v>Software Engineering Lab</v>
      </c>
      <c r="K42" s="7" t="str">
        <f>VLOOKUP(K41,[1]COURSE!$A$2:$B$234,2,0)</f>
        <v>Seminar-IV</v>
      </c>
      <c r="L42" s="7" t="str">
        <f>VLOOKUP(L41,[1]COURSE!$A$2:$B$234,2,0)</f>
        <v>Soft Skills - II</v>
      </c>
      <c r="N42">
        <f t="shared" si="0"/>
        <v>10</v>
      </c>
      <c r="P42">
        <f t="shared" si="1"/>
        <v>10</v>
      </c>
    </row>
    <row r="43" spans="1:18">
      <c r="A43" s="29"/>
      <c r="B43" t="s">
        <v>35</v>
      </c>
      <c r="C43" s="6" t="s">
        <v>94</v>
      </c>
      <c r="D43" s="6" t="s">
        <v>106</v>
      </c>
      <c r="E43" s="9" t="s">
        <v>166</v>
      </c>
      <c r="F43" s="9" t="s">
        <v>175</v>
      </c>
      <c r="G43" s="6" t="s">
        <v>108</v>
      </c>
      <c r="H43" s="6" t="s">
        <v>109</v>
      </c>
      <c r="I43" s="6" t="s">
        <v>110</v>
      </c>
      <c r="J43" s="9" t="s">
        <v>176</v>
      </c>
      <c r="K43" s="9" t="s">
        <v>177</v>
      </c>
      <c r="L43" s="9" t="s">
        <v>178</v>
      </c>
      <c r="M43" s="6" t="s">
        <v>167</v>
      </c>
      <c r="N43">
        <f t="shared" si="0"/>
        <v>10</v>
      </c>
      <c r="O43">
        <v>5</v>
      </c>
      <c r="P43">
        <f t="shared" si="1"/>
        <v>5</v>
      </c>
      <c r="R43" s="19">
        <v>5</v>
      </c>
    </row>
    <row r="44" spans="1:18">
      <c r="A44" s="29"/>
      <c r="C44" s="7" t="str">
        <f>VLOOKUP(C43,[1]COURSE!$A$2:$B$234,2,0)</f>
        <v>Object Oriented Programming Structures through Java</v>
      </c>
      <c r="D44" s="7" t="str">
        <f>VLOOKUP(D43,[1]COURSE!$A$2:$B$234,2,0)</f>
        <v>Computer Networks</v>
      </c>
      <c r="E44" s="7" t="str">
        <f>VLOOKUP(E43,[1]COURSE!$A$2:$B$234,2,0)</f>
        <v>Object Oriented Programming Structures through Java Lab</v>
      </c>
      <c r="F44" s="7" t="str">
        <f>VLOOKUP(F43,[1]COURSE!$A$2:$B$234,2,0)</f>
        <v>Comprehensive Viva-I</v>
      </c>
      <c r="G44" s="7" t="str">
        <f>VLOOKUP(G43,[1]COURSE!$A$2:$B$234,2,0)</f>
        <v>Digital Communications</v>
      </c>
      <c r="H44" s="7" t="str">
        <f>VLOOKUP(H43,[1]COURSE!$A$2:$B$234,2,0)</f>
        <v>Digital System Design</v>
      </c>
      <c r="I44" s="7" t="str">
        <f>VLOOKUP(I43,[1]COURSE!$A$2:$B$234,2,0)</f>
        <v>Microprocessors and Interfacing</v>
      </c>
      <c r="J44" s="7" t="str">
        <f>VLOOKUP(J43,[1]COURSE!$A$2:$B$234,2,0)</f>
        <v>Digital Communications Lab</v>
      </c>
      <c r="K44" s="7" t="str">
        <f>VLOOKUP(K43,[1]COURSE!$A$2:$B$234,2,0)</f>
        <v>Digital System Design Lab</v>
      </c>
      <c r="L44" s="7" t="str">
        <f>VLOOKUP(L43,[1]COURSE!$A$2:$B$234,2,0)</f>
        <v>Seminar-III</v>
      </c>
      <c r="M44" s="7" t="str">
        <f>VLOOKUP(M43,[1]COURSE!$A$2:$B$234,2,0)</f>
        <v>Soft Skills - II</v>
      </c>
      <c r="N44">
        <f t="shared" si="0"/>
        <v>10</v>
      </c>
      <c r="P44">
        <f t="shared" si="1"/>
        <v>10</v>
      </c>
    </row>
    <row r="45" spans="1:18">
      <c r="A45" s="29"/>
      <c r="B45" t="s">
        <v>38</v>
      </c>
      <c r="C45" s="6" t="s">
        <v>111</v>
      </c>
      <c r="D45" s="6" t="s">
        <v>94</v>
      </c>
      <c r="E45" s="9" t="s">
        <v>166</v>
      </c>
      <c r="F45" s="6" t="s">
        <v>112</v>
      </c>
      <c r="G45" s="9" t="s">
        <v>179</v>
      </c>
      <c r="H45" s="6" t="s">
        <v>113</v>
      </c>
      <c r="I45" s="6" t="s">
        <v>114</v>
      </c>
      <c r="J45" s="9" t="s">
        <v>180</v>
      </c>
      <c r="K45" s="9" t="s">
        <v>181</v>
      </c>
      <c r="L45" s="9" t="s">
        <v>182</v>
      </c>
      <c r="M45" s="6" t="s">
        <v>167</v>
      </c>
      <c r="N45">
        <f t="shared" si="0"/>
        <v>10</v>
      </c>
      <c r="O45">
        <v>5</v>
      </c>
      <c r="P45">
        <f t="shared" si="1"/>
        <v>5</v>
      </c>
      <c r="R45" s="19">
        <v>5</v>
      </c>
    </row>
    <row r="46" spans="1:18">
      <c r="A46" s="29"/>
      <c r="C46" s="7" t="str">
        <f>VLOOKUP(C45,[1]COURSE!$A$2:$B$234,2,0)</f>
        <v>Managerial Economics and Financial Analysis</v>
      </c>
      <c r="D46" s="7" t="str">
        <f>VLOOKUP(D45,[1]COURSE!$A$2:$B$234,2,0)</f>
        <v>Object Oriented Programming Structures through Java</v>
      </c>
      <c r="E46" s="7" t="str">
        <f>VLOOKUP(E45,[1]COURSE!$A$2:$B$234,2,0)</f>
        <v>Object Oriented Programming Structures through Java Lab</v>
      </c>
      <c r="F46" s="7" t="str">
        <f>VLOOKUP(F45,[1]COURSE!$A$2:$B$234,2,0)</f>
        <v>Microprocessors and Microcontrollers</v>
      </c>
      <c r="G46" s="7" t="str">
        <f>VLOOKUP(G45,[1]COURSE!$A$2:$B$234,2,0)</f>
        <v>Comprehensive Viva</v>
      </c>
      <c r="H46" s="7" t="str">
        <f>VLOOKUP(H45,[1]COURSE!$A$2:$B$234,2,0)</f>
        <v>Power System Protection</v>
      </c>
      <c r="I46" s="7" t="str">
        <f>VLOOKUP(I45,[1]COURSE!$A$2:$B$234,2,0)</f>
        <v>Power Semiconductor Drives</v>
      </c>
      <c r="J46" s="7" t="str">
        <f>VLOOKUP(J45,[1]COURSE!$A$2:$B$234,2,0)</f>
        <v>Power Electronics  Lab</v>
      </c>
      <c r="K46" s="7" t="str">
        <f>VLOOKUP(K45,[1]COURSE!$A$2:$B$234,2,0)</f>
        <v>Power Systems Lab</v>
      </c>
      <c r="L46" s="7" t="str">
        <f>VLOOKUP(L45,[1]COURSE!$A$2:$B$234,2,0)</f>
        <v>Seminar-IV</v>
      </c>
      <c r="M46" s="7" t="str">
        <f>VLOOKUP(M45,[1]COURSE!$A$2:$B$234,2,0)</f>
        <v>Soft Skills - II</v>
      </c>
      <c r="N46">
        <f t="shared" si="0"/>
        <v>10</v>
      </c>
      <c r="P46">
        <f t="shared" si="1"/>
        <v>10</v>
      </c>
    </row>
    <row r="47" spans="1:18">
      <c r="A47" s="29"/>
      <c r="B47" t="s">
        <v>45</v>
      </c>
      <c r="C47" s="6" t="s">
        <v>94</v>
      </c>
      <c r="D47" s="9" t="s">
        <v>166</v>
      </c>
      <c r="E47" s="6" t="s">
        <v>167</v>
      </c>
      <c r="F47" s="9" t="s">
        <v>183</v>
      </c>
      <c r="G47" s="6" t="s">
        <v>115</v>
      </c>
      <c r="H47" s="6" t="s">
        <v>116</v>
      </c>
      <c r="I47" s="6" t="s">
        <v>117</v>
      </c>
      <c r="J47" s="6" t="s">
        <v>118</v>
      </c>
      <c r="K47" s="9" t="s">
        <v>184</v>
      </c>
      <c r="L47" s="9" t="s">
        <v>185</v>
      </c>
      <c r="N47">
        <f t="shared" si="0"/>
        <v>10</v>
      </c>
      <c r="O47">
        <v>4</v>
      </c>
      <c r="P47">
        <f t="shared" si="1"/>
        <v>6</v>
      </c>
      <c r="R47" s="19">
        <v>5</v>
      </c>
    </row>
    <row r="48" spans="1:18">
      <c r="A48" s="29"/>
      <c r="C48" s="7" t="str">
        <f>VLOOKUP(C47,[1]COURSE!$A$2:$B$234,2,0)</f>
        <v>Object Oriented Programming Structures through Java</v>
      </c>
      <c r="D48" s="7" t="str">
        <f>VLOOKUP(D47,[1]COURSE!$A$2:$B$234,2,0)</f>
        <v>Object Oriented Programming Structures through Java Lab</v>
      </c>
      <c r="E48" s="7" t="str">
        <f>VLOOKUP(E47,[1]COURSE!$A$2:$B$234,2,0)</f>
        <v>Soft Skills - II</v>
      </c>
      <c r="F48" s="7" t="str">
        <f>VLOOKUP(F47,[1]COURSE!$A$2:$B$234,2,0)</f>
        <v>Comprehensive Viva-I</v>
      </c>
      <c r="G48" s="7" t="str">
        <f>VLOOKUP(G47,[1]COURSE!$A$2:$B$234,2,0)</f>
        <v>Machining and Machine Tools</v>
      </c>
      <c r="H48" s="7" t="str">
        <f>VLOOKUP(H47,[1]COURSE!$A$2:$B$234,2,0)</f>
        <v>Applied Thermodynamics-I</v>
      </c>
      <c r="I48" s="7" t="str">
        <f>VLOOKUP(I47,[1]COURSE!$A$2:$B$234,2,0)</f>
        <v>Design of Machine Elements-II</v>
      </c>
      <c r="J48" s="7" t="str">
        <f>VLOOKUP(J47,[1]COURSE!$A$2:$B$234,2,0)</f>
        <v>Heat Transfer</v>
      </c>
      <c r="K48" s="7" t="str">
        <f>VLOOKUP(K47,[1]COURSE!$A$2:$B$234,2,0)</f>
        <v>Heat Transfer Lab</v>
      </c>
      <c r="L48" s="7" t="str">
        <f>VLOOKUP(L47,[1]COURSE!$A$2:$B$234,2,0)</f>
        <v>Seminar-IV</v>
      </c>
      <c r="N48">
        <f t="shared" si="0"/>
        <v>10</v>
      </c>
      <c r="P48">
        <f t="shared" si="1"/>
        <v>10</v>
      </c>
    </row>
    <row r="49" spans="1:18">
      <c r="A49" s="29"/>
      <c r="B49" t="s">
        <v>49</v>
      </c>
      <c r="C49" s="6" t="s">
        <v>94</v>
      </c>
      <c r="D49" s="9" t="s">
        <v>166</v>
      </c>
      <c r="E49" s="6" t="s">
        <v>167</v>
      </c>
      <c r="F49" s="9" t="s">
        <v>186</v>
      </c>
      <c r="G49" s="6" t="s">
        <v>119</v>
      </c>
      <c r="H49" s="6" t="s">
        <v>120</v>
      </c>
      <c r="I49" s="6" t="s">
        <v>121</v>
      </c>
      <c r="J49" s="6" t="s">
        <v>122</v>
      </c>
      <c r="K49" s="9" t="s">
        <v>187</v>
      </c>
      <c r="L49" s="9" t="s">
        <v>188</v>
      </c>
      <c r="M49" s="6" t="s">
        <v>189</v>
      </c>
      <c r="N49">
        <f t="shared" si="0"/>
        <v>10</v>
      </c>
      <c r="O49">
        <v>4</v>
      </c>
      <c r="P49">
        <f t="shared" si="1"/>
        <v>6</v>
      </c>
      <c r="R49" s="19">
        <v>5</v>
      </c>
    </row>
    <row r="50" spans="1:18">
      <c r="A50" s="10"/>
      <c r="C50" s="7" t="str">
        <f>VLOOKUP(C49,[1]COURSE!$A$2:$B$234,2,0)</f>
        <v>Object Oriented Programming Structures through Java</v>
      </c>
      <c r="D50" s="7" t="str">
        <f>VLOOKUP(D49,[1]COURSE!$A$2:$B$234,2,0)</f>
        <v>Object Oriented Programming Structures through Java Lab</v>
      </c>
      <c r="E50" s="7" t="str">
        <f>VLOOKUP(E49,[1]COURSE!$A$2:$B$234,2,0)</f>
        <v>Soft Skills - II</v>
      </c>
      <c r="F50" s="7" t="str">
        <f>VLOOKUP(F49,[1]COURSE!$A$2:$B$234,2,0)</f>
        <v>Comprehensive Viva-I</v>
      </c>
      <c r="G50" s="7" t="str">
        <f>VLOOKUP(G49,[1]COURSE!$A$2:$B$234,2,0)</f>
        <v>Materials Joining</v>
      </c>
      <c r="H50" s="7" t="str">
        <f>VLOOKUP(H49,[1]COURSE!$A$2:$B$234,2,0)</f>
        <v>Introduction to Ceramic Technology</v>
      </c>
      <c r="I50" s="7" t="str">
        <f>VLOOKUP(I49,[1]COURSE!$A$2:$B$234,2,0)</f>
        <v>Corrosion and Environmental Degradation of Materials</v>
      </c>
      <c r="J50" s="7" t="str">
        <f>VLOOKUP(J49,[1]COURSE!$A$2:$B$234,2,0)</f>
        <v>Powder Metallurgy</v>
      </c>
      <c r="K50" s="7" t="str">
        <f>VLOOKUP(K49,[1]COURSE!$A$2:$B$234,2,0)</f>
        <v>Materials Joining Lab</v>
      </c>
      <c r="L50" s="7" t="str">
        <f>VLOOKUP(L49,[1]COURSE!$A$2:$B$234,2,0)</f>
        <v>Corrosion and Environmental Degradation of Materials Lab</v>
      </c>
      <c r="M50" s="7" t="str">
        <f>VLOOKUP(M49,[1]COURSE!$A$2:$B$234,2,0)</f>
        <v>Seminar-III</v>
      </c>
      <c r="N50">
        <f t="shared" si="0"/>
        <v>10</v>
      </c>
      <c r="P50">
        <f t="shared" si="1"/>
        <v>10</v>
      </c>
    </row>
    <row r="51" spans="1:18">
      <c r="A51" s="10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8">
      <c r="A52" s="29" t="s">
        <v>123</v>
      </c>
      <c r="B52" t="s">
        <v>21</v>
      </c>
      <c r="C52" s="6" t="s">
        <v>190</v>
      </c>
      <c r="D52" s="6" t="s">
        <v>191</v>
      </c>
      <c r="E52" s="6" t="s">
        <v>192</v>
      </c>
    </row>
    <row r="53" spans="1:18">
      <c r="A53" s="29"/>
      <c r="C53" s="7" t="str">
        <f>VLOOKUP(C52,[1]COURSE!$A$2:$B$234,2,0)</f>
        <v>Comprehensive Viva Voce - II</v>
      </c>
      <c r="D53" s="7" t="str">
        <f>VLOOKUP(D52,[1]COURSE!$A$2:$B$234,2,0)</f>
        <v xml:space="preserve">Project </v>
      </c>
      <c r="E53" s="7" t="str">
        <f>VLOOKUP(E52,[1]COURSE!$A$2:$B$234,2,0)</f>
        <v>Open Elective</v>
      </c>
    </row>
    <row r="54" spans="1:18">
      <c r="A54" s="29"/>
      <c r="B54" t="s">
        <v>28</v>
      </c>
      <c r="C54" s="6" t="s">
        <v>193</v>
      </c>
      <c r="D54" s="6" t="s">
        <v>194</v>
      </c>
      <c r="E54" s="6" t="s">
        <v>192</v>
      </c>
    </row>
    <row r="55" spans="1:18">
      <c r="A55" s="29"/>
      <c r="C55" s="7" t="str">
        <f>VLOOKUP(C54,[1]COURSE!$A$2:$B$234,2,0)</f>
        <v>Comprehensive Viva-II</v>
      </c>
      <c r="D55" s="7" t="str">
        <f>VLOOKUP(D54,[1]COURSE!$A$2:$B$234,2,0)</f>
        <v>Project</v>
      </c>
      <c r="E55" s="7" t="str">
        <f>VLOOKUP(E54,[1]COURSE!$A$2:$B$234,2,0)</f>
        <v>Open Elective</v>
      </c>
    </row>
    <row r="56" spans="1:18">
      <c r="A56" s="29"/>
      <c r="B56" t="s">
        <v>31</v>
      </c>
      <c r="C56" s="6" t="s">
        <v>195</v>
      </c>
      <c r="D56" s="6" t="s">
        <v>196</v>
      </c>
      <c r="E56" s="6" t="s">
        <v>192</v>
      </c>
    </row>
    <row r="57" spans="1:18">
      <c r="A57" s="29"/>
      <c r="C57" s="7" t="str">
        <f>VLOOKUP(C56,[1]COURSE!$A$2:$B$234,2,0)</f>
        <v>Comprehensive Viva-II</v>
      </c>
      <c r="D57" s="7" t="str">
        <f>VLOOKUP(D56,[1]COURSE!$A$2:$B$234,2,0)</f>
        <v>Project</v>
      </c>
      <c r="E57" s="7" t="str">
        <f>VLOOKUP(E56,[1]COURSE!$A$2:$B$234,2,0)</f>
        <v>Open Elective</v>
      </c>
    </row>
    <row r="58" spans="1:18">
      <c r="A58" s="29"/>
      <c r="B58" t="s">
        <v>35</v>
      </c>
      <c r="C58" s="6" t="s">
        <v>195</v>
      </c>
      <c r="D58" s="6" t="s">
        <v>196</v>
      </c>
      <c r="E58" s="6" t="s">
        <v>192</v>
      </c>
    </row>
    <row r="59" spans="1:18">
      <c r="A59" s="29"/>
      <c r="C59" s="7" t="str">
        <f>VLOOKUP(C58,[1]COURSE!$A$2:$B$234,2,0)</f>
        <v>Comprehensive Viva-II</v>
      </c>
      <c r="D59" s="7" t="str">
        <f>VLOOKUP(D58,[1]COURSE!$A$2:$B$234,2,0)</f>
        <v>Project</v>
      </c>
      <c r="E59" s="7" t="str">
        <f>VLOOKUP(E58,[1]COURSE!$A$2:$B$234,2,0)</f>
        <v>Open Elective</v>
      </c>
    </row>
    <row r="60" spans="1:18">
      <c r="A60" s="29"/>
      <c r="B60" t="s">
        <v>38</v>
      </c>
      <c r="C60" s="6" t="s">
        <v>197</v>
      </c>
      <c r="D60" s="6" t="s">
        <v>198</v>
      </c>
      <c r="E60" s="6" t="s">
        <v>192</v>
      </c>
    </row>
    <row r="61" spans="1:18">
      <c r="A61" s="29"/>
      <c r="C61" s="7" t="str">
        <f>VLOOKUP(C60,[1]COURSE!$A$2:$B$234,2,0)</f>
        <v>Comprehensive Viva</v>
      </c>
      <c r="D61" s="7" t="str">
        <f>VLOOKUP(D60,[1]COURSE!$A$2:$B$234,2,0)</f>
        <v>Project</v>
      </c>
      <c r="E61" s="7" t="str">
        <f>VLOOKUP(E60,[1]COURSE!$A$2:$B$234,2,0)</f>
        <v>Open Elective</v>
      </c>
    </row>
    <row r="62" spans="1:18">
      <c r="A62" s="29"/>
      <c r="B62" t="s">
        <v>45</v>
      </c>
      <c r="C62" s="6" t="s">
        <v>199</v>
      </c>
      <c r="D62" s="6" t="s">
        <v>200</v>
      </c>
      <c r="E62" s="6" t="s">
        <v>192</v>
      </c>
    </row>
    <row r="63" spans="1:18">
      <c r="A63" s="29"/>
      <c r="C63" s="7" t="str">
        <f>VLOOKUP(C62,[1]COURSE!$A$2:$B$234,2,0)</f>
        <v>Comprehensive Viva-II</v>
      </c>
      <c r="D63" s="6"/>
      <c r="E63" s="6"/>
    </row>
    <row r="64" spans="1:18">
      <c r="A64" s="29"/>
      <c r="B64" t="s">
        <v>49</v>
      </c>
      <c r="C64" s="6" t="s">
        <v>201</v>
      </c>
      <c r="D64" s="6" t="s">
        <v>202</v>
      </c>
      <c r="E64" s="6" t="s">
        <v>192</v>
      </c>
    </row>
  </sheetData>
  <mergeCells count="4">
    <mergeCell ref="A7:A19"/>
    <mergeCell ref="A22:A34"/>
    <mergeCell ref="A37:A49"/>
    <mergeCell ref="A52:A6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F2:F49"/>
  <sheetViews>
    <sheetView workbookViewId="0">
      <selection activeCell="F2" sqref="F2:F49"/>
    </sheetView>
  </sheetViews>
  <sheetFormatPr defaultRowHeight="15"/>
  <sheetData>
    <row r="2" spans="6:6">
      <c r="F2">
        <v>7</v>
      </c>
    </row>
    <row r="3" spans="6:6">
      <c r="F3">
        <v>7</v>
      </c>
    </row>
    <row r="4" spans="6:6">
      <c r="F4">
        <v>6</v>
      </c>
    </row>
    <row r="5" spans="6:6">
      <c r="F5">
        <v>6</v>
      </c>
    </row>
    <row r="6" spans="6:6">
      <c r="F6">
        <v>6</v>
      </c>
    </row>
    <row r="7" spans="6:6">
      <c r="F7">
        <v>8</v>
      </c>
    </row>
    <row r="8" spans="6:6">
      <c r="F8">
        <v>5</v>
      </c>
    </row>
    <row r="9" spans="6:6">
      <c r="F9">
        <v>7</v>
      </c>
    </row>
    <row r="10" spans="6:6">
      <c r="F10">
        <v>5</v>
      </c>
    </row>
    <row r="11" spans="6:6">
      <c r="F11">
        <v>10</v>
      </c>
    </row>
    <row r="12" spans="6:6">
      <c r="F12">
        <v>5</v>
      </c>
    </row>
    <row r="13" spans="6:6">
      <c r="F13">
        <v>9</v>
      </c>
    </row>
    <row r="14" spans="6:6">
      <c r="F14">
        <v>6</v>
      </c>
    </row>
    <row r="15" spans="6:6">
      <c r="F15">
        <v>8</v>
      </c>
    </row>
    <row r="16" spans="6:6">
      <c r="F16">
        <v>6</v>
      </c>
    </row>
    <row r="17" spans="6:6">
      <c r="F17">
        <v>8</v>
      </c>
    </row>
    <row r="18" spans="6:6">
      <c r="F18">
        <v>6</v>
      </c>
    </row>
    <row r="19" spans="6:6">
      <c r="F19">
        <v>8</v>
      </c>
    </row>
    <row r="20" spans="6:6">
      <c r="F20">
        <v>0</v>
      </c>
    </row>
    <row r="21" spans="6:6">
      <c r="F21">
        <v>6</v>
      </c>
    </row>
    <row r="22" spans="6:6">
      <c r="F22">
        <v>8</v>
      </c>
    </row>
    <row r="23" spans="6:6">
      <c r="F23">
        <v>5</v>
      </c>
    </row>
    <row r="24" spans="6:6">
      <c r="F24">
        <v>9</v>
      </c>
    </row>
    <row r="25" spans="6:6">
      <c r="F25">
        <v>6</v>
      </c>
    </row>
    <row r="26" spans="6:6">
      <c r="F26">
        <v>9</v>
      </c>
    </row>
    <row r="27" spans="6:6">
      <c r="F27">
        <v>6</v>
      </c>
    </row>
    <row r="28" spans="6:6">
      <c r="F28">
        <v>9</v>
      </c>
    </row>
    <row r="29" spans="6:6">
      <c r="F29">
        <v>6</v>
      </c>
    </row>
    <row r="30" spans="6:6">
      <c r="F30">
        <v>9</v>
      </c>
    </row>
    <row r="31" spans="6:6">
      <c r="F31">
        <v>6</v>
      </c>
    </row>
    <row r="32" spans="6:6">
      <c r="F32">
        <v>9</v>
      </c>
    </row>
    <row r="33" spans="6:6">
      <c r="F33">
        <v>6</v>
      </c>
    </row>
    <row r="34" spans="6:6">
      <c r="F34">
        <v>8</v>
      </c>
    </row>
    <row r="35" spans="6:6">
      <c r="F35">
        <v>0</v>
      </c>
    </row>
    <row r="36" spans="6:6">
      <c r="F36">
        <v>6</v>
      </c>
    </row>
    <row r="37" spans="6:6">
      <c r="F37">
        <v>10</v>
      </c>
    </row>
    <row r="38" spans="6:6">
      <c r="F38">
        <v>6</v>
      </c>
    </row>
    <row r="39" spans="6:6">
      <c r="F39">
        <v>10</v>
      </c>
    </row>
    <row r="40" spans="6:6">
      <c r="F40">
        <v>7</v>
      </c>
    </row>
    <row r="41" spans="6:6">
      <c r="F41">
        <v>10</v>
      </c>
    </row>
    <row r="42" spans="6:6">
      <c r="F42">
        <v>5</v>
      </c>
    </row>
    <row r="43" spans="6:6">
      <c r="F43">
        <v>10</v>
      </c>
    </row>
    <row r="44" spans="6:6">
      <c r="F44">
        <v>5</v>
      </c>
    </row>
    <row r="45" spans="6:6">
      <c r="F45">
        <v>10</v>
      </c>
    </row>
    <row r="46" spans="6:6">
      <c r="F46">
        <v>6</v>
      </c>
    </row>
    <row r="47" spans="6:6">
      <c r="F47">
        <v>10</v>
      </c>
    </row>
    <row r="48" spans="6:6">
      <c r="F48">
        <v>6</v>
      </c>
    </row>
    <row r="49" spans="6:6">
      <c r="F49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MT-1 TT</vt:lpstr>
      <vt:lpstr>Course List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2020-01-03T11:50:22Z</dcterms:modified>
</cp:coreProperties>
</file>